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P\Przetargi i zapytania\2026\4 LEKI DCZP 2026 P sukcesywna dostawa leków\"/>
    </mc:Choice>
  </mc:AlternateContent>
  <xr:revisionPtr revIDLastSave="0" documentId="13_ncr:1_{88E4D53A-E951-46A7-83AF-DBB6262170D4}" xr6:coauthVersionLast="47" xr6:coauthVersionMax="47" xr10:uidLastSave="{00000000-0000-0000-0000-000000000000}"/>
  <bookViews>
    <workbookView xWindow="-120" yWindow="-120" windowWidth="29040" windowHeight="15720" activeTab="1" xr2:uid="{C69B68BD-56C7-4CC7-BFFE-1F50DF6E27A5}"/>
  </bookViews>
  <sheets>
    <sheet name="Zadanie 1" sheetId="1" r:id="rId1"/>
    <sheet name="Zadani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3" i="1" l="1"/>
  <c r="U13" i="1" s="1"/>
  <c r="R12" i="1"/>
  <c r="U12" i="1" s="1"/>
  <c r="K13" i="1"/>
  <c r="N13" i="1" s="1"/>
  <c r="K12" i="1"/>
  <c r="N12" i="1" s="1"/>
  <c r="T7" i="2"/>
  <c r="R7" i="2"/>
  <c r="U7" i="2" s="1"/>
  <c r="M7" i="2"/>
  <c r="K7" i="2"/>
  <c r="N7" i="2" s="1"/>
  <c r="T6" i="2"/>
  <c r="R6" i="2"/>
  <c r="U6" i="2" s="1"/>
  <c r="M6" i="2"/>
  <c r="K6" i="2"/>
  <c r="N6" i="2" s="1"/>
  <c r="T5" i="2"/>
  <c r="R5" i="2"/>
  <c r="U5" i="2" s="1"/>
  <c r="M5" i="2"/>
  <c r="K5" i="2"/>
  <c r="N5" i="2" s="1"/>
  <c r="T12" i="1"/>
  <c r="T13" i="1"/>
  <c r="M12" i="1"/>
  <c r="M13" i="1"/>
  <c r="W13" i="1" l="1"/>
  <c r="S13" i="1"/>
  <c r="S12" i="1"/>
  <c r="W12" i="1"/>
  <c r="X12" i="1"/>
  <c r="L13" i="1"/>
  <c r="X13" i="1"/>
  <c r="X6" i="2"/>
  <c r="S6" i="2"/>
  <c r="W6" i="2"/>
  <c r="W7" i="2"/>
  <c r="S7" i="2"/>
  <c r="T8" i="2"/>
  <c r="W5" i="2"/>
  <c r="S5" i="2"/>
  <c r="L5" i="2"/>
  <c r="X5" i="2"/>
  <c r="L7" i="2"/>
  <c r="X7" i="2"/>
  <c r="U8" i="2"/>
  <c r="N8" i="2"/>
  <c r="L6" i="2"/>
  <c r="M8" i="2"/>
  <c r="L12" i="1"/>
  <c r="V12" i="1" l="1"/>
  <c r="V13" i="1"/>
  <c r="L8" i="2"/>
  <c r="V5" i="2"/>
  <c r="X8" i="2"/>
  <c r="V6" i="2"/>
  <c r="W8" i="2"/>
  <c r="S8" i="2"/>
  <c r="V7" i="2"/>
  <c r="T14" i="1"/>
  <c r="R14" i="1"/>
  <c r="U14" i="1" s="1"/>
  <c r="M14" i="1"/>
  <c r="K14" i="1"/>
  <c r="N14" i="1" s="1"/>
  <c r="T11" i="1"/>
  <c r="R11" i="1"/>
  <c r="U11" i="1" s="1"/>
  <c r="M11" i="1"/>
  <c r="K11" i="1"/>
  <c r="N11" i="1" s="1"/>
  <c r="T10" i="1"/>
  <c r="R10" i="1"/>
  <c r="U10" i="1" s="1"/>
  <c r="S10" i="1" s="1"/>
  <c r="M10" i="1"/>
  <c r="K10" i="1"/>
  <c r="N10" i="1" s="1"/>
  <c r="T9" i="1"/>
  <c r="R9" i="1"/>
  <c r="U9" i="1" s="1"/>
  <c r="S9" i="1" s="1"/>
  <c r="M9" i="1"/>
  <c r="K9" i="1"/>
  <c r="N9" i="1" s="1"/>
  <c r="T8" i="1"/>
  <c r="T15" i="1" s="1"/>
  <c r="R8" i="1"/>
  <c r="U8" i="1" s="1"/>
  <c r="M8" i="1"/>
  <c r="K8" i="1"/>
  <c r="N8" i="1" s="1"/>
  <c r="L8" i="1" s="1"/>
  <c r="T7" i="1"/>
  <c r="R7" i="1"/>
  <c r="U7" i="1" s="1"/>
  <c r="M7" i="1"/>
  <c r="W7" i="1" s="1"/>
  <c r="K7" i="1"/>
  <c r="N7" i="1" s="1"/>
  <c r="X7" i="1" s="1"/>
  <c r="T6" i="1"/>
  <c r="R6" i="1"/>
  <c r="U6" i="1" s="1"/>
  <c r="M6" i="1"/>
  <c r="K6" i="1"/>
  <c r="N6" i="1" s="1"/>
  <c r="X6" i="1" s="1"/>
  <c r="T5" i="1"/>
  <c r="R5" i="1"/>
  <c r="U5" i="1" s="1"/>
  <c r="M5" i="1"/>
  <c r="K5" i="1"/>
  <c r="N5" i="1" s="1"/>
  <c r="W6" i="1" l="1"/>
  <c r="N15" i="1"/>
  <c r="S8" i="1"/>
  <c r="U15" i="1"/>
  <c r="M15" i="1"/>
  <c r="V8" i="2"/>
  <c r="W9" i="1"/>
  <c r="W10" i="1"/>
  <c r="W11" i="1"/>
  <c r="W5" i="1"/>
  <c r="X14" i="1"/>
  <c r="X8" i="1"/>
  <c r="W14" i="1"/>
  <c r="S14" i="1"/>
  <c r="S6" i="1"/>
  <c r="W8" i="1"/>
  <c r="S11" i="1"/>
  <c r="S7" i="1"/>
  <c r="S5" i="1"/>
  <c r="X9" i="1"/>
  <c r="L9" i="1"/>
  <c r="V9" i="1" s="1"/>
  <c r="L10" i="1"/>
  <c r="V10" i="1" s="1"/>
  <c r="X10" i="1"/>
  <c r="X5" i="1"/>
  <c r="L5" i="1"/>
  <c r="L6" i="1"/>
  <c r="L11" i="1"/>
  <c r="X11" i="1"/>
  <c r="L7" i="1"/>
  <c r="L14" i="1"/>
  <c r="S15" i="1" l="1"/>
  <c r="V6" i="1"/>
  <c r="V14" i="1"/>
  <c r="V7" i="1"/>
  <c r="W15" i="1"/>
  <c r="V8" i="1"/>
  <c r="X15" i="1"/>
  <c r="L15" i="1"/>
  <c r="V11" i="1"/>
  <c r="V5" i="1"/>
  <c r="V15" i="1" l="1"/>
</calcChain>
</file>

<file path=xl/sharedStrings.xml><?xml version="1.0" encoding="utf-8"?>
<sst xmlns="http://schemas.openxmlformats.org/spreadsheetml/2006/main" count="111" uniqueCount="48">
  <si>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</si>
  <si>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</si>
  <si>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</si>
  <si>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</si>
  <si>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</si>
  <si>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</si>
  <si>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</si>
  <si>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</si>
  <si>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</si>
  <si>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</si>
  <si>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</si>
  <si>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VAT</t>
  </si>
  <si>
    <t>wartość netto 12 miesięcy</t>
  </si>
  <si>
    <t>Wartość brutto 12m-cy</t>
  </si>
  <si>
    <t xml:space="preserve">Wartość VAT </t>
  </si>
  <si>
    <t>Wartość netto</t>
  </si>
  <si>
    <t xml:space="preserve">Wartość brutto </t>
  </si>
  <si>
    <t>Proponowana ilość w op.</t>
  </si>
  <si>
    <t>Rodzaj ceny</t>
  </si>
  <si>
    <t>Uwagi</t>
  </si>
  <si>
    <t>zamówienie podstawowe</t>
  </si>
  <si>
    <t>prawo opcji</t>
  </si>
  <si>
    <t>zamówienie podst. + pr.opcji</t>
  </si>
  <si>
    <t xml:space="preserve">Aqua pro iniectione   </t>
  </si>
  <si>
    <t>op.</t>
  </si>
  <si>
    <t>Płyny oferowane w butelkach stojących z dwoma jednakowej wielkości samouszczelniającymi się portami</t>
  </si>
  <si>
    <t>500ml</t>
  </si>
  <si>
    <t>Glucosum</t>
  </si>
  <si>
    <t>5% 500ml</t>
  </si>
  <si>
    <t>10% 500ml</t>
  </si>
  <si>
    <t>Natrii chloridum</t>
  </si>
  <si>
    <t>0,9% 100ml</t>
  </si>
  <si>
    <t>0,9% 250ml</t>
  </si>
  <si>
    <t>0,9% 500ml</t>
  </si>
  <si>
    <t>Sol. Ringeri</t>
  </si>
  <si>
    <t>Roztwór Ringera (8,6 mg + 0,3 mg + 0,33 mg)/ml, roztwór do infuzji  500 ml, Ecoflac plus</t>
  </si>
  <si>
    <t>Paracetamol</t>
  </si>
  <si>
    <t>inj.iv.</t>
  </si>
  <si>
    <t>0,01g/ml- 100ml</t>
  </si>
  <si>
    <t>Płyn wieloelektrolitowy</t>
  </si>
  <si>
    <r>
      <t xml:space="preserve">Zmodyfikowana 4% płynna żelatyna  </t>
    </r>
    <r>
      <rPr>
        <sz val="8"/>
        <color rgb="FFFF0000"/>
        <rFont val="Arial"/>
        <family val="2"/>
        <charset val="238"/>
      </rPr>
      <t xml:space="preserve"> </t>
    </r>
  </si>
  <si>
    <t>4 %  500ml</t>
  </si>
  <si>
    <t>Test do wykrywania narkotyków Multi (4-narkotyków) w moczu</t>
  </si>
  <si>
    <t>Test ciążowy</t>
  </si>
  <si>
    <t>Test do wykrywania K2,MDPV&lt;CAT&lt;OXY&lt;MEP w moczu</t>
  </si>
  <si>
    <t>test</t>
  </si>
  <si>
    <r>
      <rPr>
        <b/>
        <sz val="11"/>
        <color rgb="FFFF0000"/>
        <rFont val="Calibri"/>
        <family val="2"/>
        <charset val="238"/>
        <scheme val="minor"/>
      </rPr>
      <t xml:space="preserve">ZADANIE NR 1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 4/LEKI/DCZP/2026/P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</si>
  <si>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2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 4/LEKI/DCZP/2026/P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</si>
</sst>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color rgb="FFFF0000"/>
      <name val="Book Antiqua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8"/>
      <color rgb="FFFF0000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rgb="FFFABF8F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3" fontId="3" fillId="5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4" fontId="3" fillId="7" borderId="3" xfId="0" applyNumberFormat="1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center" vertical="center"/>
    </xf>
    <xf numFmtId="9" fontId="5" fillId="6" borderId="2" xfId="0" applyNumberFormat="1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right" vertical="center" wrapText="1"/>
    </xf>
    <xf numFmtId="4" fontId="5" fillId="6" borderId="4" xfId="0" applyNumberFormat="1" applyFont="1" applyFill="1" applyBorder="1" applyAlignment="1">
      <alignment horizontal="right" vertical="center" wrapText="1"/>
    </xf>
    <xf numFmtId="4" fontId="5" fillId="10" borderId="2" xfId="0" applyNumberFormat="1" applyFont="1" applyFill="1" applyBorder="1" applyAlignment="1">
      <alignment horizontal="center" vertical="center" wrapText="1"/>
    </xf>
    <xf numFmtId="4" fontId="5" fillId="10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wrapText="1"/>
    </xf>
    <xf numFmtId="0" fontId="5" fillId="0" borderId="2" xfId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0" fillId="0" borderId="2" xfId="0" applyBorder="1" applyAlignment="1">
      <alignment vertical="center"/>
    </xf>
    <xf numFmtId="0" fontId="0" fillId="11" borderId="2" xfId="0" applyFill="1" applyBorder="1" applyAlignment="1">
      <alignment vertical="center"/>
    </xf>
    <xf numFmtId="4" fontId="1" fillId="14" borderId="2" xfId="0" applyNumberFormat="1" applyFont="1" applyFill="1" applyBorder="1" applyAlignment="1">
      <alignment horizontal="center" vertical="center"/>
    </xf>
    <xf numFmtId="4" fontId="4" fillId="14" borderId="2" xfId="0" applyNumberFormat="1" applyFont="1" applyFill="1" applyBorder="1" applyAlignment="1">
      <alignment horizontal="right" vertical="center" wrapText="1"/>
    </xf>
    <xf numFmtId="4" fontId="1" fillId="14" borderId="2" xfId="0" applyNumberFormat="1" applyFont="1" applyFill="1" applyBorder="1" applyAlignment="1">
      <alignment vertical="center"/>
    </xf>
    <xf numFmtId="0" fontId="0" fillId="12" borderId="2" xfId="0" applyFill="1" applyBorder="1" applyAlignment="1">
      <alignment vertical="center"/>
    </xf>
    <xf numFmtId="4" fontId="1" fillId="12" borderId="2" xfId="0" applyNumberFormat="1" applyFont="1" applyFill="1" applyBorder="1" applyAlignment="1">
      <alignment horizontal="center" vertical="center"/>
    </xf>
    <xf numFmtId="4" fontId="1" fillId="12" borderId="2" xfId="0" applyNumberFormat="1" applyFont="1" applyFill="1" applyBorder="1" applyAlignment="1">
      <alignment vertical="center"/>
    </xf>
    <xf numFmtId="4" fontId="1" fillId="7" borderId="2" xfId="0" applyNumberFormat="1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vertical="center"/>
    </xf>
    <xf numFmtId="0" fontId="6" fillId="2" borderId="9" xfId="0" applyFont="1" applyFill="1" applyBorder="1" applyAlignment="1">
      <alignment horizontal="center" wrapText="1"/>
    </xf>
    <xf numFmtId="0" fontId="3" fillId="15" borderId="2" xfId="0" applyFont="1" applyFill="1" applyBorder="1" applyAlignment="1">
      <alignment horizontal="center" vertical="center" wrapText="1"/>
    </xf>
    <xf numFmtId="3" fontId="3" fillId="16" borderId="3" xfId="0" applyNumberFormat="1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3" fontId="7" fillId="16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vertical="center"/>
    </xf>
    <xf numFmtId="0" fontId="0" fillId="15" borderId="2" xfId="0" applyFill="1" applyBorder="1" applyAlignment="1">
      <alignment vertical="center"/>
    </xf>
    <xf numFmtId="0" fontId="0" fillId="14" borderId="2" xfId="0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4" fontId="0" fillId="2" borderId="0" xfId="0" applyNumberFormat="1" applyFill="1"/>
    <xf numFmtId="0" fontId="1" fillId="0" borderId="1" xfId="0" applyFont="1" applyBorder="1" applyAlignment="1">
      <alignment horizontal="left"/>
    </xf>
    <xf numFmtId="3" fontId="4" fillId="8" borderId="5" xfId="0" applyNumberFormat="1" applyFont="1" applyFill="1" applyBorder="1" applyAlignment="1">
      <alignment horizontal="center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3" fontId="4" fillId="8" borderId="7" xfId="0" applyNumberFormat="1" applyFont="1" applyFill="1" applyBorder="1" applyAlignment="1">
      <alignment horizontal="center" vertical="center" wrapText="1"/>
    </xf>
    <xf numFmtId="3" fontId="4" fillId="9" borderId="5" xfId="0" applyNumberFormat="1" applyFont="1" applyFill="1" applyBorder="1" applyAlignment="1">
      <alignment horizontal="center" vertical="center" wrapText="1"/>
    </xf>
    <xf numFmtId="3" fontId="4" fillId="9" borderId="6" xfId="0" applyNumberFormat="1" applyFont="1" applyFill="1" applyBorder="1" applyAlignment="1">
      <alignment horizontal="center" vertical="center" wrapText="1"/>
    </xf>
    <xf numFmtId="3" fontId="4" fillId="10" borderId="5" xfId="0" applyNumberFormat="1" applyFont="1" applyFill="1" applyBorder="1" applyAlignment="1">
      <alignment horizontal="center" vertical="center" wrapText="1"/>
    </xf>
    <xf numFmtId="3" fontId="4" fillId="10" borderId="6" xfId="0" applyNumberFormat="1" applyFont="1" applyFill="1" applyBorder="1" applyAlignment="1">
      <alignment horizontal="center" vertical="center" wrapText="1"/>
    </xf>
    <xf numFmtId="3" fontId="4" fillId="10" borderId="7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9061AB64-6B50-4AB9-8117-DEDA24BCBA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C16EC-9507-41E9-950D-798ADB61226E}">
  <sheetPr>
    <pageSetUpPr fitToPage="1"/>
  </sheetPr>
  <dimension ref="A1:AA16"/>
  <sheetViews>
    <sheetView topLeftCell="A7" workbookViewId="0">
      <selection activeCell="L13" sqref="L13"/>
    </sheetView>
  </sheetViews>
  <sheetFormatPr defaultRowHeight="15" x14ac:dyDescent="0.25"/>
  <cols>
    <col min="3" max="3" width="13.5703125" customWidth="1"/>
    <col min="5" max="5" width="11.85546875" customWidth="1"/>
    <col min="13" max="13" width="9.140625" bestFit="1" customWidth="1"/>
  </cols>
  <sheetData>
    <row r="1" spans="1:27" x14ac:dyDescent="0.25">
      <c r="A1" s="68" t="s">
        <v>46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27" ht="27.75" thickBot="1" x14ac:dyDescent="0.3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5" t="s">
        <v>7</v>
      </c>
      <c r="I2" s="6" t="s">
        <v>8</v>
      </c>
      <c r="J2" s="7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8" t="s">
        <v>7</v>
      </c>
      <c r="P2" s="9" t="s">
        <v>8</v>
      </c>
      <c r="Q2" s="10" t="s">
        <v>9</v>
      </c>
      <c r="R2" s="9" t="s">
        <v>10</v>
      </c>
      <c r="S2" s="9" t="s">
        <v>11</v>
      </c>
      <c r="T2" s="9" t="s">
        <v>12</v>
      </c>
      <c r="U2" s="9" t="s">
        <v>13</v>
      </c>
      <c r="V2" s="11" t="s">
        <v>14</v>
      </c>
      <c r="W2" s="11" t="s">
        <v>15</v>
      </c>
      <c r="X2" s="12" t="s">
        <v>16</v>
      </c>
      <c r="Y2" s="13" t="s">
        <v>17</v>
      </c>
      <c r="Z2" s="13" t="s">
        <v>18</v>
      </c>
      <c r="AA2" s="13" t="s">
        <v>19</v>
      </c>
    </row>
    <row r="3" spans="1:27" ht="15.75" thickBot="1" x14ac:dyDescent="0.3">
      <c r="A3" s="1"/>
      <c r="B3" s="2"/>
      <c r="C3" s="3"/>
      <c r="D3" s="3"/>
      <c r="E3" s="3"/>
      <c r="F3" s="2"/>
      <c r="G3" s="14"/>
      <c r="H3" s="69" t="s">
        <v>20</v>
      </c>
      <c r="I3" s="70"/>
      <c r="J3" s="70"/>
      <c r="K3" s="70"/>
      <c r="L3" s="70"/>
      <c r="M3" s="70"/>
      <c r="N3" s="71"/>
      <c r="O3" s="72" t="s">
        <v>21</v>
      </c>
      <c r="P3" s="73"/>
      <c r="Q3" s="73"/>
      <c r="R3" s="73"/>
      <c r="S3" s="73"/>
      <c r="T3" s="73"/>
      <c r="U3" s="73"/>
      <c r="V3" s="74" t="s">
        <v>22</v>
      </c>
      <c r="W3" s="75"/>
      <c r="X3" s="76"/>
      <c r="Y3" s="15"/>
      <c r="Z3" s="13"/>
      <c r="AA3" s="13"/>
    </row>
    <row r="4" spans="1:27" x14ac:dyDescent="0.25">
      <c r="A4" s="16">
        <v>1</v>
      </c>
      <c r="B4" s="3">
        <v>2</v>
      </c>
      <c r="C4" s="16">
        <v>3</v>
      </c>
      <c r="D4" s="16">
        <v>4</v>
      </c>
      <c r="E4" s="3">
        <v>5</v>
      </c>
      <c r="F4" s="16">
        <v>6</v>
      </c>
      <c r="G4" s="16">
        <v>7</v>
      </c>
      <c r="H4" s="3">
        <v>8</v>
      </c>
      <c r="I4" s="16">
        <v>9</v>
      </c>
      <c r="J4" s="16">
        <v>10</v>
      </c>
      <c r="K4" s="3">
        <v>11</v>
      </c>
      <c r="L4" s="16">
        <v>12</v>
      </c>
      <c r="M4" s="16">
        <v>13</v>
      </c>
      <c r="N4" s="3">
        <v>14</v>
      </c>
      <c r="O4" s="16">
        <v>15</v>
      </c>
      <c r="P4" s="16">
        <v>16</v>
      </c>
      <c r="Q4" s="3">
        <v>17</v>
      </c>
      <c r="R4" s="16">
        <v>18</v>
      </c>
      <c r="S4" s="16">
        <v>19</v>
      </c>
      <c r="T4" s="3">
        <v>20</v>
      </c>
      <c r="U4" s="16">
        <v>21</v>
      </c>
      <c r="V4" s="16">
        <v>22</v>
      </c>
      <c r="W4" s="3">
        <v>23</v>
      </c>
      <c r="X4" s="16">
        <v>24</v>
      </c>
      <c r="Y4" s="16">
        <v>25</v>
      </c>
      <c r="Z4" s="3">
        <v>26</v>
      </c>
      <c r="AA4" s="16">
        <v>27</v>
      </c>
    </row>
    <row r="5" spans="1:27" ht="78" x14ac:dyDescent="0.25">
      <c r="A5" s="17">
        <v>1</v>
      </c>
      <c r="B5" s="18" t="s">
        <v>23</v>
      </c>
      <c r="C5" s="19"/>
      <c r="D5" s="20" t="s">
        <v>24</v>
      </c>
      <c r="E5" s="21" t="s">
        <v>25</v>
      </c>
      <c r="F5" s="18" t="s">
        <v>26</v>
      </c>
      <c r="G5" s="22">
        <v>10</v>
      </c>
      <c r="H5" s="23">
        <v>1</v>
      </c>
      <c r="I5" s="24"/>
      <c r="J5" s="25"/>
      <c r="K5" s="26">
        <f>ROUND((I5*J5+I5),2)</f>
        <v>0</v>
      </c>
      <c r="L5" s="26">
        <f>N5-M5</f>
        <v>0</v>
      </c>
      <c r="M5" s="27">
        <f>I5*H5</f>
        <v>0</v>
      </c>
      <c r="N5" s="27">
        <f>H5*K5</f>
        <v>0</v>
      </c>
      <c r="O5" s="28">
        <v>1</v>
      </c>
      <c r="P5" s="29"/>
      <c r="Q5" s="30"/>
      <c r="R5" s="31">
        <f t="shared" ref="R5:R14" si="0">ROUND((P5*Q5+P5),2)</f>
        <v>0</v>
      </c>
      <c r="S5" s="31">
        <f t="shared" ref="S5:S14" si="1">U5-T5</f>
        <v>0</v>
      </c>
      <c r="T5" s="32">
        <f t="shared" ref="T5:T14" si="2">O5*P5</f>
        <v>0</v>
      </c>
      <c r="U5" s="33">
        <f t="shared" ref="U5:U14" si="3">O5*R5</f>
        <v>0</v>
      </c>
      <c r="V5" s="34">
        <f t="shared" ref="V5:X14" si="4">L5+S5</f>
        <v>0</v>
      </c>
      <c r="W5" s="35">
        <f t="shared" si="4"/>
        <v>0</v>
      </c>
      <c r="X5" s="35">
        <f t="shared" si="4"/>
        <v>0</v>
      </c>
      <c r="Y5" s="36"/>
      <c r="Z5" s="37"/>
      <c r="AA5" s="38"/>
    </row>
    <row r="6" spans="1:27" ht="78" x14ac:dyDescent="0.25">
      <c r="A6" s="17">
        <v>2</v>
      </c>
      <c r="B6" s="39" t="s">
        <v>27</v>
      </c>
      <c r="C6" s="19"/>
      <c r="D6" s="20" t="s">
        <v>24</v>
      </c>
      <c r="E6" s="40" t="s">
        <v>25</v>
      </c>
      <c r="F6" s="39" t="s">
        <v>28</v>
      </c>
      <c r="G6" s="22">
        <v>10</v>
      </c>
      <c r="H6" s="23">
        <v>40</v>
      </c>
      <c r="I6" s="24"/>
      <c r="J6" s="25"/>
      <c r="K6" s="26">
        <f t="shared" ref="K6:K14" si="5">ROUND((I6*J6+I6),2)</f>
        <v>0</v>
      </c>
      <c r="L6" s="26">
        <f t="shared" ref="L6:L14" si="6">N6-M6</f>
        <v>0</v>
      </c>
      <c r="M6" s="27">
        <f t="shared" ref="M6:M14" si="7">I6*H6</f>
        <v>0</v>
      </c>
      <c r="N6" s="27">
        <f t="shared" ref="N6:N14" si="8">H6*K6</f>
        <v>0</v>
      </c>
      <c r="O6" s="28">
        <v>10</v>
      </c>
      <c r="P6" s="29"/>
      <c r="Q6" s="30"/>
      <c r="R6" s="31">
        <f t="shared" si="0"/>
        <v>0</v>
      </c>
      <c r="S6" s="31">
        <f t="shared" si="1"/>
        <v>0</v>
      </c>
      <c r="T6" s="32">
        <f t="shared" si="2"/>
        <v>0</v>
      </c>
      <c r="U6" s="33">
        <f t="shared" si="3"/>
        <v>0</v>
      </c>
      <c r="V6" s="34">
        <f t="shared" si="4"/>
        <v>0</v>
      </c>
      <c r="W6" s="35">
        <f t="shared" si="4"/>
        <v>0</v>
      </c>
      <c r="X6" s="35">
        <f t="shared" si="4"/>
        <v>0</v>
      </c>
      <c r="Y6" s="36"/>
      <c r="Z6" s="37"/>
      <c r="AA6" s="38"/>
    </row>
    <row r="7" spans="1:27" ht="78" x14ac:dyDescent="0.25">
      <c r="A7" s="17">
        <v>3</v>
      </c>
      <c r="B7" s="39" t="s">
        <v>27</v>
      </c>
      <c r="C7" s="19"/>
      <c r="D7" s="20" t="s">
        <v>24</v>
      </c>
      <c r="E7" s="40" t="s">
        <v>25</v>
      </c>
      <c r="F7" s="39" t="s">
        <v>29</v>
      </c>
      <c r="G7" s="22">
        <v>10</v>
      </c>
      <c r="H7" s="23">
        <v>40</v>
      </c>
      <c r="I7" s="24"/>
      <c r="J7" s="25"/>
      <c r="K7" s="26">
        <f t="shared" si="5"/>
        <v>0</v>
      </c>
      <c r="L7" s="26">
        <f t="shared" si="6"/>
        <v>0</v>
      </c>
      <c r="M7" s="27">
        <f t="shared" si="7"/>
        <v>0</v>
      </c>
      <c r="N7" s="27">
        <f t="shared" si="8"/>
        <v>0</v>
      </c>
      <c r="O7" s="28">
        <v>10</v>
      </c>
      <c r="P7" s="29"/>
      <c r="Q7" s="30"/>
      <c r="R7" s="31">
        <f t="shared" si="0"/>
        <v>0</v>
      </c>
      <c r="S7" s="31">
        <f t="shared" si="1"/>
        <v>0</v>
      </c>
      <c r="T7" s="32">
        <f t="shared" si="2"/>
        <v>0</v>
      </c>
      <c r="U7" s="33">
        <f t="shared" si="3"/>
        <v>0</v>
      </c>
      <c r="V7" s="34">
        <f t="shared" si="4"/>
        <v>0</v>
      </c>
      <c r="W7" s="35">
        <f t="shared" si="4"/>
        <v>0</v>
      </c>
      <c r="X7" s="35">
        <f t="shared" si="4"/>
        <v>0</v>
      </c>
      <c r="Y7" s="36"/>
      <c r="Z7" s="37"/>
      <c r="AA7" s="38"/>
    </row>
    <row r="8" spans="1:27" ht="78" x14ac:dyDescent="0.25">
      <c r="A8" s="17">
        <v>4</v>
      </c>
      <c r="B8" s="18" t="s">
        <v>30</v>
      </c>
      <c r="C8" s="19"/>
      <c r="D8" s="20" t="s">
        <v>24</v>
      </c>
      <c r="E8" s="21" t="s">
        <v>25</v>
      </c>
      <c r="F8" s="18" t="s">
        <v>31</v>
      </c>
      <c r="G8" s="22">
        <v>20</v>
      </c>
      <c r="H8" s="23">
        <v>20</v>
      </c>
      <c r="I8" s="24"/>
      <c r="J8" s="25"/>
      <c r="K8" s="26">
        <f t="shared" si="5"/>
        <v>0</v>
      </c>
      <c r="L8" s="26">
        <f t="shared" si="6"/>
        <v>0</v>
      </c>
      <c r="M8" s="27">
        <f t="shared" si="7"/>
        <v>0</v>
      </c>
      <c r="N8" s="27">
        <f t="shared" si="8"/>
        <v>0</v>
      </c>
      <c r="O8" s="28">
        <v>4</v>
      </c>
      <c r="P8" s="29"/>
      <c r="Q8" s="30"/>
      <c r="R8" s="31">
        <f t="shared" si="0"/>
        <v>0</v>
      </c>
      <c r="S8" s="31">
        <f t="shared" si="1"/>
        <v>0</v>
      </c>
      <c r="T8" s="32">
        <f t="shared" si="2"/>
        <v>0</v>
      </c>
      <c r="U8" s="33">
        <f t="shared" si="3"/>
        <v>0</v>
      </c>
      <c r="V8" s="34">
        <f t="shared" si="4"/>
        <v>0</v>
      </c>
      <c r="W8" s="35">
        <f t="shared" si="4"/>
        <v>0</v>
      </c>
      <c r="X8" s="35">
        <f t="shared" si="4"/>
        <v>0</v>
      </c>
      <c r="Y8" s="36"/>
      <c r="Z8" s="37"/>
      <c r="AA8" s="38"/>
    </row>
    <row r="9" spans="1:27" ht="78" x14ac:dyDescent="0.25">
      <c r="A9" s="17">
        <v>5</v>
      </c>
      <c r="B9" s="18" t="s">
        <v>30</v>
      </c>
      <c r="C9" s="19"/>
      <c r="D9" s="20" t="s">
        <v>24</v>
      </c>
      <c r="E9" s="21" t="s">
        <v>25</v>
      </c>
      <c r="F9" s="18" t="s">
        <v>32</v>
      </c>
      <c r="G9" s="22">
        <v>10</v>
      </c>
      <c r="H9" s="23">
        <v>20</v>
      </c>
      <c r="I9" s="24"/>
      <c r="J9" s="25"/>
      <c r="K9" s="26">
        <f t="shared" si="5"/>
        <v>0</v>
      </c>
      <c r="L9" s="26">
        <f t="shared" si="6"/>
        <v>0</v>
      </c>
      <c r="M9" s="27">
        <f t="shared" si="7"/>
        <v>0</v>
      </c>
      <c r="N9" s="27">
        <f t="shared" si="8"/>
        <v>0</v>
      </c>
      <c r="O9" s="28">
        <v>4</v>
      </c>
      <c r="P9" s="29"/>
      <c r="Q9" s="30"/>
      <c r="R9" s="31">
        <f t="shared" si="0"/>
        <v>0</v>
      </c>
      <c r="S9" s="31">
        <f t="shared" si="1"/>
        <v>0</v>
      </c>
      <c r="T9" s="32">
        <f t="shared" si="2"/>
        <v>0</v>
      </c>
      <c r="U9" s="33">
        <f t="shared" si="3"/>
        <v>0</v>
      </c>
      <c r="V9" s="34">
        <f t="shared" si="4"/>
        <v>0</v>
      </c>
      <c r="W9" s="35">
        <f t="shared" si="4"/>
        <v>0</v>
      </c>
      <c r="X9" s="35">
        <f t="shared" si="4"/>
        <v>0</v>
      </c>
      <c r="Y9" s="36"/>
      <c r="Z9" s="37"/>
      <c r="AA9" s="38"/>
    </row>
    <row r="10" spans="1:27" ht="78" x14ac:dyDescent="0.25">
      <c r="A10" s="17">
        <v>6</v>
      </c>
      <c r="B10" s="18" t="s">
        <v>30</v>
      </c>
      <c r="C10" s="19"/>
      <c r="D10" s="20" t="s">
        <v>24</v>
      </c>
      <c r="E10" s="21" t="s">
        <v>25</v>
      </c>
      <c r="F10" s="39" t="s">
        <v>33</v>
      </c>
      <c r="G10" s="22">
        <v>10</v>
      </c>
      <c r="H10" s="23">
        <v>75</v>
      </c>
      <c r="I10" s="24"/>
      <c r="J10" s="25"/>
      <c r="K10" s="26">
        <f t="shared" si="5"/>
        <v>0</v>
      </c>
      <c r="L10" s="26">
        <f t="shared" si="6"/>
        <v>0</v>
      </c>
      <c r="M10" s="27">
        <f t="shared" si="7"/>
        <v>0</v>
      </c>
      <c r="N10" s="27">
        <f t="shared" si="8"/>
        <v>0</v>
      </c>
      <c r="O10" s="28">
        <v>15</v>
      </c>
      <c r="P10" s="29"/>
      <c r="Q10" s="30"/>
      <c r="R10" s="31">
        <f t="shared" si="0"/>
        <v>0</v>
      </c>
      <c r="S10" s="31">
        <f t="shared" si="1"/>
        <v>0</v>
      </c>
      <c r="T10" s="32">
        <f t="shared" si="2"/>
        <v>0</v>
      </c>
      <c r="U10" s="33">
        <f t="shared" si="3"/>
        <v>0</v>
      </c>
      <c r="V10" s="34">
        <f t="shared" si="4"/>
        <v>0</v>
      </c>
      <c r="W10" s="35">
        <f t="shared" si="4"/>
        <v>0</v>
      </c>
      <c r="X10" s="35">
        <f t="shared" si="4"/>
        <v>0</v>
      </c>
      <c r="Y10" s="36"/>
      <c r="Z10" s="37"/>
      <c r="AA10" s="38"/>
    </row>
    <row r="11" spans="1:27" ht="68.25" x14ac:dyDescent="0.25">
      <c r="A11" s="17">
        <v>7</v>
      </c>
      <c r="B11" s="41" t="s">
        <v>34</v>
      </c>
      <c r="C11" s="19"/>
      <c r="D11" s="20" t="s">
        <v>24</v>
      </c>
      <c r="E11" s="42" t="s">
        <v>35</v>
      </c>
      <c r="F11" s="43" t="s">
        <v>26</v>
      </c>
      <c r="G11" s="22">
        <v>10</v>
      </c>
      <c r="H11" s="23">
        <v>2</v>
      </c>
      <c r="I11" s="24"/>
      <c r="J11" s="25"/>
      <c r="K11" s="26">
        <f t="shared" si="5"/>
        <v>0</v>
      </c>
      <c r="L11" s="26">
        <f t="shared" si="6"/>
        <v>0</v>
      </c>
      <c r="M11" s="27">
        <f t="shared" si="7"/>
        <v>0</v>
      </c>
      <c r="N11" s="27">
        <f t="shared" si="8"/>
        <v>0</v>
      </c>
      <c r="O11" s="28">
        <v>0</v>
      </c>
      <c r="P11" s="29"/>
      <c r="Q11" s="30"/>
      <c r="R11" s="31">
        <f t="shared" si="0"/>
        <v>0</v>
      </c>
      <c r="S11" s="31">
        <f t="shared" si="1"/>
        <v>0</v>
      </c>
      <c r="T11" s="32">
        <f t="shared" si="2"/>
        <v>0</v>
      </c>
      <c r="U11" s="33">
        <f t="shared" si="3"/>
        <v>0</v>
      </c>
      <c r="V11" s="34">
        <f t="shared" si="4"/>
        <v>0</v>
      </c>
      <c r="W11" s="35">
        <f t="shared" si="4"/>
        <v>0</v>
      </c>
      <c r="X11" s="35">
        <f t="shared" si="4"/>
        <v>0</v>
      </c>
      <c r="Y11" s="36"/>
      <c r="Z11" s="37"/>
      <c r="AA11" s="38"/>
    </row>
    <row r="12" spans="1:27" ht="78" x14ac:dyDescent="0.25">
      <c r="A12" s="17">
        <v>8</v>
      </c>
      <c r="B12" s="39" t="s">
        <v>39</v>
      </c>
      <c r="C12" s="19"/>
      <c r="D12" s="20" t="s">
        <v>24</v>
      </c>
      <c r="E12" s="40" t="s">
        <v>25</v>
      </c>
      <c r="F12" s="43" t="s">
        <v>26</v>
      </c>
      <c r="G12" s="22">
        <v>10</v>
      </c>
      <c r="H12" s="23">
        <v>150</v>
      </c>
      <c r="I12" s="24"/>
      <c r="J12" s="25"/>
      <c r="K12" s="26">
        <f t="shared" si="5"/>
        <v>0</v>
      </c>
      <c r="L12" s="26">
        <f t="shared" si="6"/>
        <v>0</v>
      </c>
      <c r="M12" s="27">
        <f t="shared" si="7"/>
        <v>0</v>
      </c>
      <c r="N12" s="27">
        <f t="shared" si="8"/>
        <v>0</v>
      </c>
      <c r="O12" s="28">
        <v>30</v>
      </c>
      <c r="P12" s="29"/>
      <c r="Q12" s="30"/>
      <c r="R12" s="31">
        <f t="shared" si="0"/>
        <v>0</v>
      </c>
      <c r="S12" s="31">
        <f t="shared" si="1"/>
        <v>0</v>
      </c>
      <c r="T12" s="32">
        <f t="shared" si="2"/>
        <v>0</v>
      </c>
      <c r="U12" s="33">
        <f t="shared" si="3"/>
        <v>0</v>
      </c>
      <c r="V12" s="34">
        <f t="shared" si="4"/>
        <v>0</v>
      </c>
      <c r="W12" s="35">
        <f t="shared" si="4"/>
        <v>0</v>
      </c>
      <c r="X12" s="35">
        <f t="shared" si="4"/>
        <v>0</v>
      </c>
      <c r="Y12" s="36"/>
      <c r="Z12" s="37"/>
      <c r="AA12" s="38"/>
    </row>
    <row r="13" spans="1:27" ht="78" x14ac:dyDescent="0.25">
      <c r="A13" s="17">
        <v>9</v>
      </c>
      <c r="B13" s="39" t="s">
        <v>40</v>
      </c>
      <c r="C13" s="19"/>
      <c r="D13" s="20" t="s">
        <v>24</v>
      </c>
      <c r="E13" s="40" t="s">
        <v>25</v>
      </c>
      <c r="F13" s="55" t="s">
        <v>41</v>
      </c>
      <c r="G13" s="22">
        <v>10</v>
      </c>
      <c r="H13" s="23">
        <v>3</v>
      </c>
      <c r="I13" s="24"/>
      <c r="J13" s="25"/>
      <c r="K13" s="26">
        <f t="shared" si="5"/>
        <v>0</v>
      </c>
      <c r="L13" s="26">
        <f t="shared" si="6"/>
        <v>0</v>
      </c>
      <c r="M13" s="27">
        <f t="shared" si="7"/>
        <v>0</v>
      </c>
      <c r="N13" s="27">
        <f t="shared" si="8"/>
        <v>0</v>
      </c>
      <c r="O13" s="28">
        <v>1</v>
      </c>
      <c r="P13" s="29"/>
      <c r="Q13" s="30"/>
      <c r="R13" s="31">
        <f t="shared" si="0"/>
        <v>0</v>
      </c>
      <c r="S13" s="31">
        <f t="shared" si="1"/>
        <v>0</v>
      </c>
      <c r="T13" s="32">
        <f t="shared" si="2"/>
        <v>0</v>
      </c>
      <c r="U13" s="33">
        <f t="shared" si="3"/>
        <v>0</v>
      </c>
      <c r="V13" s="34">
        <f t="shared" si="4"/>
        <v>0</v>
      </c>
      <c r="W13" s="35">
        <f t="shared" si="4"/>
        <v>0</v>
      </c>
      <c r="X13" s="35">
        <f t="shared" si="4"/>
        <v>0</v>
      </c>
      <c r="Y13" s="36"/>
      <c r="Z13" s="37"/>
      <c r="AA13" s="38"/>
    </row>
    <row r="14" spans="1:27" ht="23.25" x14ac:dyDescent="0.25">
      <c r="A14" s="17">
        <v>10</v>
      </c>
      <c r="B14" s="44" t="s">
        <v>36</v>
      </c>
      <c r="C14" s="19"/>
      <c r="D14" s="20" t="s">
        <v>24</v>
      </c>
      <c r="E14" s="42" t="s">
        <v>37</v>
      </c>
      <c r="F14" s="18" t="s">
        <v>38</v>
      </c>
      <c r="G14" s="22">
        <v>10</v>
      </c>
      <c r="H14" s="23">
        <v>10</v>
      </c>
      <c r="I14" s="24"/>
      <c r="J14" s="25"/>
      <c r="K14" s="26">
        <f t="shared" si="5"/>
        <v>0</v>
      </c>
      <c r="L14" s="26">
        <f t="shared" si="6"/>
        <v>0</v>
      </c>
      <c r="M14" s="27">
        <f t="shared" si="7"/>
        <v>0</v>
      </c>
      <c r="N14" s="27">
        <f t="shared" si="8"/>
        <v>0</v>
      </c>
      <c r="O14" s="28">
        <v>2</v>
      </c>
      <c r="P14" s="29"/>
      <c r="Q14" s="30"/>
      <c r="R14" s="31">
        <f t="shared" si="0"/>
        <v>0</v>
      </c>
      <c r="S14" s="31">
        <f t="shared" si="1"/>
        <v>0</v>
      </c>
      <c r="T14" s="32">
        <f t="shared" si="2"/>
        <v>0</v>
      </c>
      <c r="U14" s="33">
        <f t="shared" si="3"/>
        <v>0</v>
      </c>
      <c r="V14" s="34">
        <f t="shared" si="4"/>
        <v>0</v>
      </c>
      <c r="W14" s="35">
        <f t="shared" si="4"/>
        <v>0</v>
      </c>
      <c r="X14" s="35">
        <f t="shared" si="4"/>
        <v>0</v>
      </c>
      <c r="Y14" s="36"/>
      <c r="Z14" s="37"/>
      <c r="AA14" s="38"/>
    </row>
    <row r="15" spans="1:27" x14ac:dyDescent="0.25">
      <c r="A15" s="45"/>
      <c r="B15" s="45"/>
      <c r="C15" s="45"/>
      <c r="D15" s="45"/>
      <c r="E15" s="45"/>
      <c r="F15" s="45"/>
      <c r="G15" s="45"/>
      <c r="H15" s="46"/>
      <c r="I15" s="45"/>
      <c r="J15" s="45"/>
      <c r="K15" s="45"/>
      <c r="L15" s="47">
        <f>SUM(L5:L14)</f>
        <v>0</v>
      </c>
      <c r="M15" s="48">
        <f>SUM(M5:M14)</f>
        <v>0</v>
      </c>
      <c r="N15" s="49">
        <f>SUM(N5:N14)</f>
        <v>0</v>
      </c>
      <c r="O15" s="50"/>
      <c r="P15" s="45"/>
      <c r="Q15" s="45"/>
      <c r="R15" s="45"/>
      <c r="S15" s="51">
        <f t="shared" ref="S15:X15" si="9">SUM(S5:S14)</f>
        <v>0</v>
      </c>
      <c r="T15" s="52">
        <f t="shared" si="9"/>
        <v>0</v>
      </c>
      <c r="U15" s="52">
        <f t="shared" si="9"/>
        <v>0</v>
      </c>
      <c r="V15" s="53">
        <f t="shared" si="9"/>
        <v>0</v>
      </c>
      <c r="W15" s="54">
        <f t="shared" si="9"/>
        <v>0</v>
      </c>
      <c r="X15" s="54">
        <f t="shared" si="9"/>
        <v>0</v>
      </c>
      <c r="Y15" s="45"/>
      <c r="Z15" s="45"/>
      <c r="AA15" s="45"/>
    </row>
    <row r="16" spans="1:27" s="65" customFormat="1" x14ac:dyDescent="0.25">
      <c r="V16" s="66"/>
      <c r="W16" s="67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957A7-933D-4E18-8177-EE775630A382}">
  <sheetPr>
    <pageSetUpPr fitToPage="1"/>
  </sheetPr>
  <dimension ref="A1:AA9"/>
  <sheetViews>
    <sheetView tabSelected="1" workbookViewId="0">
      <selection activeCell="P17" sqref="P17"/>
    </sheetView>
  </sheetViews>
  <sheetFormatPr defaultRowHeight="15" x14ac:dyDescent="0.25"/>
  <cols>
    <col min="1" max="1" width="6.140625" customWidth="1"/>
    <col min="2" max="2" width="18.7109375" customWidth="1"/>
    <col min="25" max="25" width="10.7109375" customWidth="1"/>
  </cols>
  <sheetData>
    <row r="1" spans="1:27" x14ac:dyDescent="0.25">
      <c r="A1" s="68" t="s">
        <v>47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27" ht="27.75" thickBot="1" x14ac:dyDescent="0.3">
      <c r="A2" s="1" t="s">
        <v>0</v>
      </c>
      <c r="B2" s="2" t="s">
        <v>1</v>
      </c>
      <c r="C2" s="56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57" t="s">
        <v>7</v>
      </c>
      <c r="I2" s="6" t="s">
        <v>8</v>
      </c>
      <c r="J2" s="7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8" t="s">
        <v>7</v>
      </c>
      <c r="P2" s="9" t="s">
        <v>8</v>
      </c>
      <c r="Q2" s="10" t="s">
        <v>9</v>
      </c>
      <c r="R2" s="9" t="s">
        <v>10</v>
      </c>
      <c r="S2" s="9" t="s">
        <v>11</v>
      </c>
      <c r="T2" s="9" t="s">
        <v>12</v>
      </c>
      <c r="U2" s="9" t="s">
        <v>13</v>
      </c>
      <c r="V2" s="11" t="s">
        <v>14</v>
      </c>
      <c r="W2" s="11" t="s">
        <v>15</v>
      </c>
      <c r="X2" s="12" t="s">
        <v>16</v>
      </c>
      <c r="Y2" s="13" t="s">
        <v>17</v>
      </c>
      <c r="Z2" s="13" t="s">
        <v>18</v>
      </c>
      <c r="AA2" s="13" t="s">
        <v>19</v>
      </c>
    </row>
    <row r="3" spans="1:27" ht="15.75" thickBot="1" x14ac:dyDescent="0.3">
      <c r="A3" s="1"/>
      <c r="B3" s="2"/>
      <c r="C3" s="56"/>
      <c r="D3" s="3"/>
      <c r="E3" s="3"/>
      <c r="F3" s="2"/>
      <c r="G3" s="14"/>
      <c r="H3" s="69" t="s">
        <v>20</v>
      </c>
      <c r="I3" s="70"/>
      <c r="J3" s="70"/>
      <c r="K3" s="70"/>
      <c r="L3" s="70"/>
      <c r="M3" s="70"/>
      <c r="N3" s="71"/>
      <c r="O3" s="72" t="s">
        <v>21</v>
      </c>
      <c r="P3" s="73"/>
      <c r="Q3" s="73"/>
      <c r="R3" s="73"/>
      <c r="S3" s="73"/>
      <c r="T3" s="73"/>
      <c r="U3" s="73"/>
      <c r="V3" s="74" t="s">
        <v>22</v>
      </c>
      <c r="W3" s="75"/>
      <c r="X3" s="76"/>
      <c r="Y3" s="15"/>
      <c r="Z3" s="13"/>
      <c r="AA3" s="13"/>
    </row>
    <row r="4" spans="1:27" x14ac:dyDescent="0.25">
      <c r="A4" s="1">
        <v>1</v>
      </c>
      <c r="B4" s="64">
        <v>2</v>
      </c>
      <c r="C4" s="1">
        <v>3</v>
      </c>
      <c r="D4" s="64">
        <v>4</v>
      </c>
      <c r="E4" s="1">
        <v>5</v>
      </c>
      <c r="F4" s="64">
        <v>6</v>
      </c>
      <c r="G4" s="1">
        <v>7</v>
      </c>
      <c r="H4" s="64">
        <v>8</v>
      </c>
      <c r="I4" s="1">
        <v>9</v>
      </c>
      <c r="J4" s="64">
        <v>10</v>
      </c>
      <c r="K4" s="1">
        <v>11</v>
      </c>
      <c r="L4" s="64">
        <v>12</v>
      </c>
      <c r="M4" s="1">
        <v>13</v>
      </c>
      <c r="N4" s="64">
        <v>14</v>
      </c>
      <c r="O4" s="1">
        <v>15</v>
      </c>
      <c r="P4" s="64">
        <v>16</v>
      </c>
      <c r="Q4" s="1">
        <v>17</v>
      </c>
      <c r="R4" s="64">
        <v>18</v>
      </c>
      <c r="S4" s="1">
        <v>19</v>
      </c>
      <c r="T4" s="64">
        <v>20</v>
      </c>
      <c r="U4" s="1">
        <v>21</v>
      </c>
      <c r="V4" s="64">
        <v>22</v>
      </c>
      <c r="W4" s="1">
        <v>23</v>
      </c>
      <c r="X4" s="64">
        <v>24</v>
      </c>
      <c r="Y4" s="1">
        <v>25</v>
      </c>
      <c r="Z4" s="64">
        <v>26</v>
      </c>
      <c r="AA4" s="1">
        <v>27</v>
      </c>
    </row>
    <row r="5" spans="1:27" ht="34.5" x14ac:dyDescent="0.25">
      <c r="A5" s="17">
        <v>1</v>
      </c>
      <c r="B5" s="39" t="s">
        <v>42</v>
      </c>
      <c r="C5" s="58"/>
      <c r="D5" s="17" t="s">
        <v>24</v>
      </c>
      <c r="E5" s="43" t="s">
        <v>45</v>
      </c>
      <c r="F5" s="22"/>
      <c r="G5" s="22">
        <v>1</v>
      </c>
      <c r="H5" s="59">
        <v>1000</v>
      </c>
      <c r="I5" s="24"/>
      <c r="J5" s="25"/>
      <c r="K5" s="26">
        <f>ROUND((I5*J5+I5),2)</f>
        <v>0</v>
      </c>
      <c r="L5" s="26">
        <f>N5-M5</f>
        <v>0</v>
      </c>
      <c r="M5" s="27">
        <f>I5*H5</f>
        <v>0</v>
      </c>
      <c r="N5" s="27">
        <f>H5*K5</f>
        <v>0</v>
      </c>
      <c r="O5" s="28">
        <v>200</v>
      </c>
      <c r="P5" s="29"/>
      <c r="Q5" s="30"/>
      <c r="R5" s="31">
        <f>ROUND((P5*Q5+P5),2)</f>
        <v>0</v>
      </c>
      <c r="S5" s="31">
        <f>U5-T5</f>
        <v>0</v>
      </c>
      <c r="T5" s="32">
        <f>O5*P5</f>
        <v>0</v>
      </c>
      <c r="U5" s="33">
        <f>O5*R5</f>
        <v>0</v>
      </c>
      <c r="V5" s="34">
        <f t="shared" ref="V5:X7" si="0">L5+S5</f>
        <v>0</v>
      </c>
      <c r="W5" s="35">
        <f t="shared" si="0"/>
        <v>0</v>
      </c>
      <c r="X5" s="35">
        <f t="shared" si="0"/>
        <v>0</v>
      </c>
      <c r="Y5" s="60"/>
      <c r="Z5" s="61"/>
      <c r="AA5" s="38"/>
    </row>
    <row r="6" spans="1:27" x14ac:dyDescent="0.25">
      <c r="A6" s="17">
        <v>2</v>
      </c>
      <c r="B6" s="39" t="s">
        <v>43</v>
      </c>
      <c r="C6" s="58"/>
      <c r="D6" s="17" t="s">
        <v>24</v>
      </c>
      <c r="E6" s="43" t="s">
        <v>45</v>
      </c>
      <c r="F6" s="22"/>
      <c r="G6" s="22">
        <v>1</v>
      </c>
      <c r="H6" s="59">
        <v>150</v>
      </c>
      <c r="I6" s="24"/>
      <c r="J6" s="25"/>
      <c r="K6" s="26">
        <f>ROUND((I6*J6+I6),2)</f>
        <v>0</v>
      </c>
      <c r="L6" s="26">
        <f>N6-M6</f>
        <v>0</v>
      </c>
      <c r="M6" s="27">
        <f>I6*H6</f>
        <v>0</v>
      </c>
      <c r="N6" s="27">
        <f>H6*K6</f>
        <v>0</v>
      </c>
      <c r="O6" s="28">
        <v>25</v>
      </c>
      <c r="P6" s="29"/>
      <c r="Q6" s="30"/>
      <c r="R6" s="31">
        <f>ROUND((P6*Q6+P6),2)</f>
        <v>0</v>
      </c>
      <c r="S6" s="31">
        <f>U6-T6</f>
        <v>0</v>
      </c>
      <c r="T6" s="32">
        <f>O6*P6</f>
        <v>0</v>
      </c>
      <c r="U6" s="33">
        <f>O6*R6</f>
        <v>0</v>
      </c>
      <c r="V6" s="34">
        <f t="shared" si="0"/>
        <v>0</v>
      </c>
      <c r="W6" s="35">
        <f t="shared" si="0"/>
        <v>0</v>
      </c>
      <c r="X6" s="35">
        <f t="shared" si="0"/>
        <v>0</v>
      </c>
      <c r="Y6" s="60"/>
      <c r="Z6" s="61"/>
      <c r="AA6" s="38"/>
    </row>
    <row r="7" spans="1:27" ht="34.5" x14ac:dyDescent="0.25">
      <c r="A7" s="17">
        <v>3</v>
      </c>
      <c r="B7" s="41" t="s">
        <v>44</v>
      </c>
      <c r="C7" s="58">
        <v>60</v>
      </c>
      <c r="D7" s="20" t="s">
        <v>24</v>
      </c>
      <c r="E7" s="43" t="s">
        <v>45</v>
      </c>
      <c r="F7" s="22"/>
      <c r="G7" s="22">
        <v>1</v>
      </c>
      <c r="H7" s="59">
        <v>1000</v>
      </c>
      <c r="I7" s="24"/>
      <c r="J7" s="25"/>
      <c r="K7" s="26">
        <f>ROUND((I7*J7+I7),2)</f>
        <v>0</v>
      </c>
      <c r="L7" s="26">
        <f>N7-M7</f>
        <v>0</v>
      </c>
      <c r="M7" s="27">
        <f>I7*H7</f>
        <v>0</v>
      </c>
      <c r="N7" s="27">
        <f>H7*K7</f>
        <v>0</v>
      </c>
      <c r="O7" s="28">
        <v>200</v>
      </c>
      <c r="P7" s="29"/>
      <c r="Q7" s="30"/>
      <c r="R7" s="31">
        <f>ROUND((P7*Q7+P7),2)</f>
        <v>0</v>
      </c>
      <c r="S7" s="31">
        <f>U7-T7</f>
        <v>0</v>
      </c>
      <c r="T7" s="32">
        <f>O7*P7</f>
        <v>0</v>
      </c>
      <c r="U7" s="33">
        <f>O7*R7</f>
        <v>0</v>
      </c>
      <c r="V7" s="34">
        <f t="shared" si="0"/>
        <v>0</v>
      </c>
      <c r="W7" s="35">
        <f t="shared" si="0"/>
        <v>0</v>
      </c>
      <c r="X7" s="35">
        <f t="shared" si="0"/>
        <v>0</v>
      </c>
      <c r="Y7" s="36"/>
      <c r="Z7" s="37"/>
      <c r="AA7" s="38"/>
    </row>
    <row r="8" spans="1:27" x14ac:dyDescent="0.25">
      <c r="A8" s="45"/>
      <c r="B8" s="45"/>
      <c r="C8" s="62"/>
      <c r="D8" s="45"/>
      <c r="E8" s="45"/>
      <c r="F8" s="45"/>
      <c r="G8" s="45"/>
      <c r="H8" s="63"/>
      <c r="I8" s="45"/>
      <c r="J8" s="45"/>
      <c r="K8" s="45"/>
      <c r="L8" s="47">
        <f>SUM(L5:L7)</f>
        <v>0</v>
      </c>
      <c r="M8" s="49">
        <f t="shared" ref="M8:N8" si="1">SUM(M5:M7)</f>
        <v>0</v>
      </c>
      <c r="N8" s="49">
        <f t="shared" si="1"/>
        <v>0</v>
      </c>
      <c r="O8" s="50"/>
      <c r="P8" s="45"/>
      <c r="Q8" s="45"/>
      <c r="R8" s="45"/>
      <c r="S8" s="51">
        <f>SUM(S5:S7)</f>
        <v>0</v>
      </c>
      <c r="T8" s="52">
        <f t="shared" ref="T8:U8" si="2">SUM(T5:T7)</f>
        <v>0</v>
      </c>
      <c r="U8" s="52">
        <f t="shared" si="2"/>
        <v>0</v>
      </c>
      <c r="V8" s="53">
        <f>SUM(V5:V7)</f>
        <v>0</v>
      </c>
      <c r="W8" s="54">
        <f>SUM(W5:W7)</f>
        <v>0</v>
      </c>
      <c r="X8" s="54">
        <f>SUM(X5:X7)</f>
        <v>0</v>
      </c>
      <c r="Y8" s="45"/>
      <c r="Z8" s="45"/>
      <c r="AA8" s="45"/>
    </row>
    <row r="9" spans="1:27" s="65" customFormat="1" x14ac:dyDescent="0.25">
      <c r="V9" s="66"/>
      <c r="W9" s="67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2026-01-12T08:43:03Z</cp:lastPrinted>
  <dcterms:created xsi:type="dcterms:W3CDTF">2026-01-08T08:37:08Z</dcterms:created>
  <dcterms:modified xsi:type="dcterms:W3CDTF">2026-02-03T10:24:25Z</dcterms:modified>
</cp:coreProperties>
</file>