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124226"/>
  <mc:AlternateContent xmlns:mc="http://schemas.openxmlformats.org/markup-compatibility/2006">
    <mc:Choice Requires="x15">
      <x15ac:absPath xmlns:x15ac="http://schemas.microsoft.com/office/spreadsheetml/2010/11/ac" url="U:\ZP\Przetargi i zapytania\2025\27 WYP DCZP 2025 P - wyposażenie\"/>
    </mc:Choice>
  </mc:AlternateContent>
  <xr:revisionPtr revIDLastSave="0" documentId="13_ncr:1_{655BBA69-F8D3-4DCF-B875-8CC59E0B7A7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Zadanie nr 1" sheetId="3" r:id="rId1"/>
    <sheet name="Zadanie nr 2" sheetId="7" r:id="rId2"/>
    <sheet name="Zadanie nr 3" sheetId="8" r:id="rId3"/>
    <sheet name="Zadanie 4" sheetId="12" r:id="rId4"/>
    <sheet name="Zadanie 5" sheetId="13" r:id="rId5"/>
    <sheet name="Zadanie 6" sheetId="14" r:id="rId6"/>
    <sheet name="koszty" sheetId="5" r:id="rId7"/>
  </sheets>
  <definedNames>
    <definedName name="_xlnm.Print_Area" localSheetId="6">koszty!$A$1:$D$27</definedName>
    <definedName name="_xlnm.Print_Area" localSheetId="0">'Zadanie nr 1'!$A$1:$L$18</definedName>
  </definedNames>
  <calcPr calcId="191029"/>
</workbook>
</file>

<file path=xl/calcChain.xml><?xml version="1.0" encoding="utf-8"?>
<calcChain xmlns="http://schemas.openxmlformats.org/spreadsheetml/2006/main">
  <c r="I11" i="14" l="1"/>
  <c r="I12" i="14"/>
  <c r="I8" i="13"/>
  <c r="I9" i="12"/>
  <c r="I10" i="8"/>
  <c r="J10" i="8"/>
  <c r="L9" i="7"/>
  <c r="K9" i="7"/>
  <c r="J9" i="7"/>
  <c r="I9" i="7"/>
  <c r="L13" i="14" l="1"/>
  <c r="J13" i="14"/>
  <c r="J10" i="12"/>
  <c r="J11" i="8"/>
  <c r="J10" i="7"/>
  <c r="L13" i="3"/>
  <c r="K13" i="3"/>
  <c r="J13" i="3"/>
  <c r="J12" i="14"/>
  <c r="L12" i="14"/>
  <c r="K12" i="14" s="1"/>
  <c r="L11" i="14"/>
  <c r="J12" i="3"/>
  <c r="I12" i="3"/>
  <c r="L12" i="3" s="1"/>
  <c r="K12" i="3" l="1"/>
  <c r="J10" i="3"/>
  <c r="J11" i="3"/>
  <c r="I10" i="3"/>
  <c r="L10" i="3" s="1"/>
  <c r="I11" i="3"/>
  <c r="L11" i="3" s="1"/>
  <c r="J9" i="3"/>
  <c r="I9" i="3"/>
  <c r="K11" i="3" l="1"/>
  <c r="K10" i="3"/>
  <c r="J10" i="14"/>
  <c r="J11" i="14"/>
  <c r="I10" i="14"/>
  <c r="J9" i="14"/>
  <c r="I9" i="14"/>
  <c r="L9" i="14" s="1"/>
  <c r="B7" i="5" l="1"/>
  <c r="L10" i="14"/>
  <c r="K11" i="14"/>
  <c r="K13" i="14" s="1"/>
  <c r="K9" i="14"/>
  <c r="J9" i="12"/>
  <c r="L9" i="12"/>
  <c r="L10" i="12" s="1"/>
  <c r="K9" i="12" l="1"/>
  <c r="K10" i="12" s="1"/>
  <c r="C7" i="5"/>
  <c r="K10" i="14"/>
  <c r="J9" i="8"/>
  <c r="L10" i="8"/>
  <c r="K10" i="8" l="1"/>
  <c r="K11" i="8" s="1"/>
  <c r="L11" i="8"/>
  <c r="I9" i="8"/>
  <c r="I8" i="3"/>
  <c r="L9" i="8" l="1"/>
  <c r="L10" i="7"/>
  <c r="K9" i="8" l="1"/>
  <c r="K10" i="7"/>
  <c r="B5" i="5" l="1"/>
  <c r="C5" i="5"/>
  <c r="J8" i="13"/>
  <c r="J9" i="13" s="1"/>
  <c r="L8" i="13"/>
  <c r="L9" i="13" s="1"/>
  <c r="B6" i="5" l="1"/>
  <c r="K8" i="13"/>
  <c r="K9" i="13" s="1"/>
  <c r="C6" i="5"/>
  <c r="L9" i="3" l="1"/>
  <c r="K9" i="3" s="1"/>
  <c r="B3" i="5" l="1"/>
  <c r="C4" i="5" l="1"/>
  <c r="C3" i="5"/>
  <c r="B4" i="5" l="1"/>
  <c r="J8" i="3" l="1"/>
  <c r="L8" i="3"/>
  <c r="C2" i="5" l="1"/>
  <c r="C8" i="5" s="1"/>
  <c r="B2" i="5"/>
  <c r="B8" i="5" s="1"/>
  <c r="K8" i="3"/>
</calcChain>
</file>

<file path=xl/sharedStrings.xml><?xml version="1.0" encoding="utf-8"?>
<sst xmlns="http://schemas.openxmlformats.org/spreadsheetml/2006/main" count="162" uniqueCount="49">
  <si>
    <t>Lp</t>
  </si>
  <si>
    <t>Nazwa artykułu</t>
  </si>
  <si>
    <t xml:space="preserve"> j.m</t>
  </si>
  <si>
    <t xml:space="preserve">Cena jednost. netto  </t>
  </si>
  <si>
    <t>% Vat</t>
  </si>
  <si>
    <t xml:space="preserve">Cena jednost. brutto    </t>
  </si>
  <si>
    <t xml:space="preserve">Wartość netto  </t>
  </si>
  <si>
    <t>Wartość Vat</t>
  </si>
  <si>
    <t xml:space="preserve">Wartość brutto  </t>
  </si>
  <si>
    <t>szt.</t>
  </si>
  <si>
    <t>RAZEM</t>
  </si>
  <si>
    <t>Nazwa i adres Wykonawcy……………………………..</t>
  </si>
  <si>
    <t>Formularz cenowy</t>
  </si>
  <si>
    <t xml:space="preserve"> Oświadczamy, że w cenie oferty uwzględniliśmy wszystkie elementy cenotwórcze wynikajace z zakresu i sposobu realizacji przedmiotu zamówienia.</t>
  </si>
  <si>
    <t xml:space="preserve">(data i podpis Wykonawcy) </t>
  </si>
  <si>
    <t>………………………………………….</t>
  </si>
  <si>
    <t>Rysunek poglądowy</t>
  </si>
  <si>
    <t>Ilość</t>
  </si>
  <si>
    <t xml:space="preserve">nr zadania </t>
  </si>
  <si>
    <t>wartość netto</t>
  </si>
  <si>
    <t>wartość brutto</t>
  </si>
  <si>
    <t>Załącznik nr 2 do SWZ</t>
  </si>
  <si>
    <t>Zadanie nr 4</t>
  </si>
  <si>
    <t>Zadanie nr 5</t>
  </si>
  <si>
    <t>x</t>
  </si>
  <si>
    <t>szt</t>
  </si>
  <si>
    <t>Producent; model/numer katalogowy producenta</t>
  </si>
  <si>
    <t xml:space="preserve">Nr sprawy: 27/WYP/DCZP/2025/P                                                               </t>
  </si>
  <si>
    <t xml:space="preserve">Nr sprawy: 27/WYP/DCZP/2025/P                                                      </t>
  </si>
  <si>
    <t xml:space="preserve">Nr sprawy 27/WYP/DCZP/2025/P                                                               </t>
  </si>
  <si>
    <t>Zadanie nr 3</t>
  </si>
  <si>
    <t>Zadanie nr 2</t>
  </si>
  <si>
    <t>Zadanie nr 1</t>
  </si>
  <si>
    <t>Wentylator stojący podłogowy, 3 stopnie ustawienia prędkości, oscylacja w poziomie 90°, moc chłodzenia min. 45 W, regulacja wysokości, średnica skrzydła 30cm-40cm</t>
  </si>
  <si>
    <r>
      <rPr>
        <b/>
        <sz val="9"/>
        <color theme="1"/>
        <rFont val="Calibri"/>
        <family val="2"/>
        <charset val="238"/>
        <scheme val="minor"/>
      </rPr>
      <t xml:space="preserve">Klimatyzator przenośny: </t>
    </r>
    <r>
      <rPr>
        <sz val="9"/>
        <color theme="1"/>
        <rFont val="Calibri"/>
        <family val="2"/>
        <charset val="238"/>
        <scheme val="minor"/>
      </rPr>
      <t xml:space="preserve">                                                                                           Wydajność/moc chłodnicza: min. 	2,6 kW
Liczba poziomów mocy: 	min. 3
Funkcje: 	Regulacja poziomów mocy, Regulacja prędkości nawiewu, Sterowanie za pomocą pilota
Funkcje dodatkowe: 	automatyczne wachlowanie w pionie, automatyczne wyłączanie, timer, tryb auto, tryb nocny, wyświetlacz LED;
Wyposażenie:
	 Pilot+baterie, rura do odprowadzania powietrza, wąż spustowy                                                                                                       W komplecie:</t>
    </r>
    <r>
      <rPr>
        <sz val="9"/>
        <color rgb="FFFF0000"/>
        <rFont val="Calibri"/>
        <family val="2"/>
        <charset val="238"/>
        <scheme val="minor"/>
      </rPr>
      <t xml:space="preserve">  </t>
    </r>
    <r>
      <rPr>
        <b/>
        <sz val="9"/>
        <rFont val="Calibri"/>
        <family val="2"/>
        <charset val="238"/>
        <scheme val="minor"/>
      </rPr>
      <t xml:space="preserve">rękaw/mankiet/uszczelka do okna  </t>
    </r>
    <r>
      <rPr>
        <sz val="9"/>
        <color theme="1"/>
        <rFont val="Calibri"/>
        <family val="2"/>
        <charset val="238"/>
        <scheme val="minor"/>
      </rPr>
      <t xml:space="preserve">                                               </t>
    </r>
  </si>
  <si>
    <t>X</t>
  </si>
  <si>
    <r>
      <rPr>
        <b/>
        <sz val="10"/>
        <color theme="1"/>
        <rFont val="Calibri"/>
        <family val="2"/>
        <charset val="238"/>
        <scheme val="minor"/>
      </rPr>
      <t>Materac szpitalny</t>
    </r>
    <r>
      <rPr>
        <sz val="10"/>
        <color theme="1"/>
        <rFont val="Calibri"/>
        <family val="2"/>
        <charset val="238"/>
        <scheme val="minor"/>
      </rPr>
      <t xml:space="preserve"> </t>
    </r>
    <r>
      <rPr>
        <b/>
        <sz val="10"/>
        <color theme="1"/>
        <rFont val="Calibri"/>
        <family val="2"/>
        <charset val="238"/>
        <scheme val="minor"/>
      </rPr>
      <t>medyczny wraz z pokrowcem</t>
    </r>
    <r>
      <rPr>
        <sz val="10"/>
        <color theme="1"/>
        <rFont val="Calibri"/>
        <family val="2"/>
        <charset val="238"/>
        <scheme val="minor"/>
      </rPr>
      <t xml:space="preserve">, materac piankowy typu gofer, wymiary 90cmx200 cm, wysokość: 12 cm;   materac i pokrowiec - wyrób medyczny;                                                                          Wkład materaca: wysokoelastyczna pianka poliuretanowa;                                                                     gęstość pianki: min. 35kg/m3;                                                             odporność na deformacje przy długotrwałym użytkowaniu;                                                        Maksymalne obciążenie:  130 kg;                                                                                                            Pokrowiec:  zdejmowany,  na zamek z co najmniej dwóch stron (w kształcie litery L), z okapnikiem, paroprzepuszczalny, odporny na działanie środków dezynfekcyjnych, wodoodporny,  możliwość prania w temp. min 90°C;                                                                                             Materiał pokrowca: trudnopalny, posiadający certyfikat na test „tlącego papierosa i płomień zapałki";  gramatura min. 150g/m2.                                                                                                                                           </t>
    </r>
  </si>
  <si>
    <t>Metalowa szafa kartotekowa:  
- szafa na dokumenty z 5 szufladami
- wymiary zewnętrzne: 128,5x63x60cm (WxSxG) +/- 2 cm
- każda szuflada przystosowana do przechowywania kopert,
format B5 poziomo x 2 rzędy obok siebie
- maksymalny wymiar przechowywanego dokumentu: 215 x 258 mm (WxS)
- szuflady wysuwane w 100%, z blokadą wysuwu więcej niż 1 szuflady
- nośność szuflady 50kg
- zamek centralny, 2 kluczyki w komplecie wykonana z metalalu, min 3 kolory do wybory w tym szary, czarny, biały, malowana farbami proszkowymi poliestrowo-epoksydowymi, posiadającymi atest higieniczny wydany przez PZH. rysunek poglądowy</t>
  </si>
  <si>
    <t xml:space="preserve">Komoda z 1 szufladą i dwoma półkami, o wymiarach:                                                           Szerokość: 86 cm  (+/- 2 cm);  
Wysokość: 85 cm  (+/- 2 cm);  
Głębokość: 41 cm  (+/- 2 cm);                                                                                                   wykonana z płyty meblowej obustronnie laminowanej, odpornej na ścieranie, działanie światła; grubość płyty meblowej:  korpus, cokół, fronty - 18 mm; wieniec górny i dolny, półka - 25 mm; zamykana na klucz (min. 2 kluczyki); wszystkie krawędzie zabezpieczone trwałym obrzeżem w kolorze płyty; uchwyty w kolorze srebrnym do wyboru przed złożeniem zamówienia min. 4 do wyboru; tylna ściana wykonana z płyty HDF; kolor okleiny: dąb sonoma  rysunek poglądowy                                                                         </t>
  </si>
  <si>
    <r>
      <rPr>
        <b/>
        <u/>
        <sz val="8"/>
        <color theme="1"/>
        <rFont val="Calibri"/>
        <family val="2"/>
        <charset val="238"/>
      </rPr>
      <t xml:space="preserve">Kontener biurowy 3 szufladowy na kółkach </t>
    </r>
    <r>
      <rPr>
        <sz val="8"/>
        <color theme="1"/>
        <rFont val="Calibri"/>
        <family val="2"/>
        <charset val="238"/>
      </rPr>
      <t xml:space="preserve">o wymiarach: szer. 43 cm x gł. 50 cm x h 62 cm (+ - 2 cm);  wykonany z płyty wiórowej trzywarstwowej pokrytej obustronnie melaminą : boki z boczną listwą dystansową o szerokości 18 mm z tworzywa PCV; wieniec dolny wyposażony w 4 kółka jezdne w tym dwa z hamulcem; ścianka tylna wpuszczana między korpusy zewnętrzne zlicowane z ich krawędziami i mocowane na kołki drewniane; 3 szuflady zamykane zamkiem centralnym z kluczykiem (min. 2 szt.);  uchwyty w kolorze srebrnym do wyboru przed złożeniem zamówienia min. 4 do wyboru; szuflady wysuwane na prowadnicach rolkowych; wszystkie obrzeża oklejone taśmą PCV o grubości 2 mm i szerokości odpowiadającej grubości zastosowanej płyty (wieńce górne oklejone PCV gr. 2 mm, pozostałe elementy oklejone PCV gr. 0,8mm; kółka plastikowe; Kolor okleiny  płyty meblowej do wyboru: dąb sonoma - D3025,  rockford jasny K085, Orzech toskania D2453BS Swiss Krono,  orzech select ciemny K009 lub równoważne ; rysunek poglądowy </t>
    </r>
  </si>
  <si>
    <r>
      <rPr>
        <b/>
        <u/>
        <sz val="8"/>
        <color theme="1"/>
        <rFont val="Calibri"/>
        <family val="2"/>
        <charset val="238"/>
        <scheme val="minor"/>
      </rPr>
      <t xml:space="preserve"> Szafka zamykana z półkami</t>
    </r>
    <r>
      <rPr>
        <sz val="8"/>
        <color theme="1"/>
        <rFont val="Calibri"/>
        <family val="2"/>
        <charset val="238"/>
        <scheme val="minor"/>
      </rPr>
      <t>: o wymiarach wys. 114 cm,  szer.  80cm,  gł. 40 cm (+/- 2cm) ; wykonana z płyty meblowej obustronnie laminowanej, odpornej na ścieranie, działanie światła; grubość płyty meblowej:  korpus, cokół, fronty - 18 mm; wieniec górny i dolny, półka - 25 mm; zamykana na klucz (min. 2 kluczyki); wszystkie krawędzie zabezpieczone trwałym obrzeżem w kolorze płyty; uchwyty w kolorze srebrnym do wyboru przed złożeniem zamówienia min. 4 do wyboru; tylna ściana wykonana z płyty HDF;  Kolor okleiny dąb sonoma lub równoważna, ciemnyh orzech lub równoważna; rysunek poglądowy</t>
    </r>
  </si>
  <si>
    <r>
      <rPr>
        <b/>
        <u/>
        <sz val="8"/>
        <rFont val="Calibri"/>
        <family val="2"/>
        <charset val="238"/>
      </rPr>
      <t xml:space="preserve">Sofa rozkładana z pojemnikiem na pościel </t>
    </r>
    <r>
      <rPr>
        <sz val="8"/>
        <rFont val="Calibri"/>
        <family val="2"/>
        <charset val="238"/>
      </rPr>
      <t>o wymiarach: wysokość 88 cm (+/- 2 cm), głębokość 90 cm (+/- 2 cm), szerokość 188 cm (+/- 2 cm);  powierzchnia spania 118cm (+/- 2 cm) × 188 cm (+/- 2 cm), siedzisko i oparcie sofy wypełnione są miękką pianką tapicerską oraz sprężynami typu bonell,
wbudowany pojemnik na pościel, niskie, okrągłe nóżki wykonane z trwałego tworzywa sztucznego w kolorze czarnym,                                                                                          tkanina odporna na zabrudzenia; min. 3 kolory do wyboru w tym szary, grafitowy. Typu sofa rozkładana Aruba lub równoważna, rysunek poglądowy</t>
    </r>
  </si>
  <si>
    <r>
      <rPr>
        <b/>
        <sz val="11"/>
        <color theme="1"/>
        <rFont val="Calibri"/>
        <family val="2"/>
        <charset val="238"/>
        <scheme val="minor"/>
      </rPr>
      <t>Grill weglowy:</t>
    </r>
    <r>
      <rPr>
        <sz val="11"/>
        <color theme="1"/>
        <rFont val="Calibri"/>
        <family val="2"/>
        <charset val="238"/>
        <scheme val="minor"/>
      </rPr>
      <t xml:space="preserve">
Kształt rusztu głównego: Prostokątny
Powierzchnia rusztu [cm]: 48 x 29, 48 x 8 (+/- 2 cm)
Liczba rusztów: 2
Materiał wykonania grilla: Stal emaliowana
Materiał wykonania rusztu: Stal chromowana
Wyposażenie: 2 x ruszt
Kółka: Tak
Półki boczne: Tak
Szerokość [cm]: 86 (+/- 2 cm)
Wysokość [cm]: 82
Funkcje: Kółka, Półki boczne                                                                                              Waga z opakowaniem [kg]: max 7 kg
Kolor: Czarno-zielony
Gwarancja: 24 miesiące
</t>
    </r>
  </si>
  <si>
    <t>Zestaw mebli ogrodowych : stół + 6 krzeseł  Wykonany z tworzywa sztucznego, odpornego na wilgoć, promieniowanie UV oraz zmiany temperatur.                                                                                                                     Stół owalny, wymiary stołu: szerokość 135 cm, głębokość 80 cm, wysokość 70 cm  (+/- 2 cm) .Stół składany - łatwy demontaż nóg. Otwór na parasol: średnica 3,5 cm, kompatybilny z parasolami do 240 cm                                                                                                                            Krzesła o wymiarach:                                                                                    Wymiary całkowite: 54 x 53 x 79 cm
Wymiary siedziska: 27/43,5 x 38 cm
Wysokość oparcia: 40 cm
Materiał wykonania: wysokiej jakości trwałe tworzywo sztuczne odporne na wilgoć, promieniowanie UV oraz zmiany temperatur.          
Maksymalna dopuszczalna waga użytkownika: do 110 kg Kolor zestawu mebli: grafitowy/ciemnoszary</t>
  </si>
  <si>
    <r>
      <rPr>
        <b/>
        <sz val="10"/>
        <color theme="1"/>
        <rFont val="Calibri"/>
        <family val="2"/>
        <charset val="238"/>
        <scheme val="minor"/>
      </rPr>
      <t xml:space="preserve">Fotel ogrodowy </t>
    </r>
    <r>
      <rPr>
        <sz val="10"/>
        <color theme="1"/>
        <rFont val="Calibri"/>
        <family val="2"/>
        <charset val="238"/>
        <scheme val="minor"/>
      </rPr>
      <t xml:space="preserve">z  niskim oparciem i ergonomicznym kształtem
    Wymiary całkowite: 54 x 53 x 79 cm
    Wymiary siedziska: 27/43,5 x 38 cm
    Wysokość oparcia: 40 cm
    Materiał wykonania: wysokiej jakości trwałe tworzywo sztuczne odporne na wilgoć, promieniowanie UV oraz zmiany temperatur.
    Maksymalna dopuszczalna waga użytkownika: do 110 kg
    Kolor: grafitowy/ciemnoszary
</t>
    </r>
  </si>
  <si>
    <r>
      <rPr>
        <b/>
        <sz val="10"/>
        <color theme="1"/>
        <rFont val="Calibri"/>
        <family val="2"/>
        <charset val="238"/>
        <scheme val="minor"/>
      </rPr>
      <t>Parasol ogrodowy 240 cm</t>
    </r>
    <r>
      <rPr>
        <sz val="10"/>
        <color theme="1"/>
        <rFont val="Calibri"/>
        <family val="2"/>
        <charset val="238"/>
        <scheme val="minor"/>
      </rPr>
      <t xml:space="preserve"> 
Czasza parasola została wykonana z poliestru o gramaturze 160 g/m², kolor grafitowy
Solidna konstrukcja: stelaż parasola wykonany z wytrzymałego metalu, odporna na podmuchy wiatru.                                                               Wysokość parasola wynosi 235 cm 
Średnica czaszy: 240 cm 
Kolor dominujący: szary/grafit
Materiał wykonania: poliester 160 g/m²
 Rozmiar czaszy: 240 cm
Wysokość produktu: 235 cm
Konstrukcja stelaża: metal
Waga: 15 kg Dodatkowo: Podstawa parasola - grafitowa (z możliwością dociążenia piaskiem lub betonem)</t>
    </r>
  </si>
  <si>
    <t>Zadanie nr 6</t>
  </si>
  <si>
    <r>
      <rPr>
        <b/>
        <sz val="9"/>
        <rFont val="Calibri"/>
        <family val="2"/>
        <charset val="238"/>
        <scheme val="minor"/>
      </rPr>
      <t>Krzesło -</t>
    </r>
    <r>
      <rPr>
        <sz val="9"/>
        <rFont val="Calibri"/>
        <family val="2"/>
        <charset val="238"/>
        <scheme val="minor"/>
      </rPr>
      <t xml:space="preserve"> jednoczęściowe formowane ze wzmocnionego polipropylenu, bez części odkręcanych i demontowanych. Krawędzie zaokrąglone. Zaprojektowane do ciągłego intensywnego użytkowania; Wysokość siedziska: 460 mm
Szerokość siedziska: 365 mm; 
Głębokość siedziska: 378 mm; 
Wysokość całkowita: 800 mm
Głębokość całkowita:  515 mm
Szerokość całkowita: 500 mm
Udźwig: min. 150 kg
Waga: 3,6 kg
W 100% nadaje się do recyklingu; Siedzisko ergonomiczne z opadającą krawędzią. 
Elastyczne oparcie z otworem wentylacyjnym w dolnej jego części
Odporne na uszkodzenia mechaniczne. Odporne na uderzenia. Stabilna konstrukcja uniemożliwia “bujanie się” ; Odporne na plamy, łatwe do czyszczenia.
Moliwość użytkowania wewnątrz jak i na zwenątrz. Możliwość sztaplowania do 21 sztuk.                                          Możliwośc łączenia w rzedy przy pomocy łacznika - łącznik pasujący do krzeseł  - </t>
    </r>
    <r>
      <rPr>
        <b/>
        <sz val="9"/>
        <rFont val="Calibri"/>
        <family val="2"/>
        <charset val="238"/>
        <scheme val="minor"/>
      </rPr>
      <t xml:space="preserve">wymagane 6 łączników </t>
    </r>
    <r>
      <rPr>
        <sz val="9"/>
        <rFont val="Calibri"/>
        <family val="2"/>
        <charset val="238"/>
        <scheme val="minor"/>
      </rPr>
      <t xml:space="preserve">
Łacznik łatwy do mycia i dezynfekcji,montaż i demontaż za pomocą systemu bez ingerencji w strukturę krzesła (brak potrzeby przewiercenia)
Wymiary łącznika: 10cmx10cmx8,5cm +/- 1cm
Łącznik w min. 4 kolorach do wyboru przez Zamawiającego 
 Krzeła: możliwość wyboru spośród  min. 10 kolorów (uzgodnione z Zamawiającym przed dostawą); Spełnia normę EN 1729 część 1 i 2, BSEN 16139: 2013 poziom 2, zdjęcia poglądowe</t>
    </r>
  </si>
  <si>
    <r>
      <rPr>
        <b/>
        <sz val="11"/>
        <rFont val="Calibri"/>
        <family val="2"/>
        <charset val="238"/>
        <scheme val="minor"/>
      </rPr>
      <t>Ekspres do kawy typu:</t>
    </r>
    <r>
      <rPr>
        <sz val="11"/>
        <rFont val="Calibri"/>
        <family val="2"/>
        <charset val="238"/>
        <scheme val="minor"/>
      </rPr>
      <t xml:space="preserve"> Ekspres do kawy MIELE CM 5710 Silence 11872260  lub równoważny: ciśnieniowy, automatyczny,      
    Przeznaczenie : Do domu Do biura
    Menu w języku polskim: Tak
    Konserwacja ekspresu: Automatyczne czyszczenie Przypomnienie o zmianie wkładu odkamieniającego Ręczne odkamienianie Przypomnienie o konieczności konserwacji
    Rodzaj żaren: Stożkowe Stalowe, Ciśnienie / Moc : 15 barów / 1500 W 
    Możliwość stosowania kawy mielonej: Tak
    Wyjmowany moduł zaparzający,
    Wyjmowany zbiornik na wodę, Wbudowany młynek,
      Monitorowana ilość kawy w zbiorniku: Tak
    Technologie i funkcje : Funkcja OneTouch for Two Programowalne profile użytkowników MultiLingua ComfortClean Blokada uruchamiania Wyjmowany przewód mlekowy Aromatic System Funkcja dzbanka
    Wyświetlacz: Graficzny,     Funkcja One Touch: Tak
    Liczba napojów w menu: 20,   Podwójna wylewka kawy,
    Możliwość regulacji: Stopnia zmielenia kawy Mielonej ilości Ilości wody Ilosci pianki mlecznej Ilości mleka Mocy kawy Temperatury kawy
    Pojemność zbiornika na wodę: 1300 ml,     Pojemność zbiornika na kawę: 200 g
    System grzewczy : Termoblok,     Kolor: Czarny Brązowy
       Akcesoria dołączone do zestawu: Tabletki czyszczące Tabletki odkamieniające 
    Wydajność Ekspresu: Do 20 kaw dziennie
    Kawy mleczne: Tak,     Kawy czarne: Tak
</t>
    </r>
    <r>
      <rPr>
        <b/>
        <sz val="11"/>
        <rFont val="Calibri"/>
        <family val="2"/>
        <charset val="238"/>
        <scheme val="minor"/>
      </rPr>
      <t xml:space="preserve">Wymagana gwarancja min 24 miesiące  </t>
    </r>
    <r>
      <rPr>
        <sz val="11"/>
        <rFont val="Calibri"/>
        <family val="2"/>
        <charset val="238"/>
        <scheme val="minor"/>
      </rPr>
      <t xml:space="preserve">                                          </t>
    </r>
    <r>
      <rPr>
        <b/>
        <sz val="11"/>
        <rFont val="Calibri"/>
        <family val="2"/>
        <charset val="238"/>
        <scheme val="minor"/>
      </rPr>
      <t xml:space="preserve">                                                                                                                Dodatkowo filtry</t>
    </r>
    <r>
      <rPr>
        <sz val="11"/>
        <rFont val="Calibri"/>
        <family val="2"/>
        <charset val="238"/>
        <scheme val="minor"/>
      </rPr>
      <t xml:space="preserve"> do wody zapobiegający osadzaniu się kamienia: </t>
    </r>
    <r>
      <rPr>
        <b/>
        <sz val="11"/>
        <rFont val="Calibri"/>
        <family val="2"/>
        <charset val="238"/>
        <scheme val="minor"/>
      </rPr>
      <t xml:space="preserve">30 szt.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</si>
</sst>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* #,##0.00\ _z_ł_-;\-* #,##0.00\ _z_ł_-;_-* &quot;-&quot;??\ _z_ł_-;_-@_-"/>
    <numFmt numFmtId="165" formatCode="#,##0.00\ &quot;zł&quot;"/>
    <numFmt numFmtId="166" formatCode="#,##0.00\ _z_ł;\-#,##0.00\ _z_ł"/>
  </numFmts>
  <fonts count="35">
    <font>
      <sz val="11"/>
      <color theme="1"/>
      <name val="Czcionka tekstu podstawowego"/>
      <family val="2"/>
      <charset val="238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zcionka tekstu podstawowego"/>
      <family val="2"/>
      <charset val="238"/>
    </font>
    <font>
      <b/>
      <sz val="10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2"/>
      <name val="Calibri"/>
      <family val="2"/>
      <charset val="238"/>
      <scheme val="minor"/>
    </font>
    <font>
      <sz val="11"/>
      <name val="Book Antiqua"/>
      <family val="1"/>
      <charset val="238"/>
    </font>
    <font>
      <b/>
      <sz val="11"/>
      <color indexed="8"/>
      <name val="Calibri"/>
      <family val="2"/>
      <charset val="238"/>
      <scheme val="minor"/>
    </font>
    <font>
      <sz val="8"/>
      <name val="Calibri"/>
      <family val="2"/>
      <charset val="238"/>
      <scheme val="minor"/>
    </font>
    <font>
      <b/>
      <sz val="14"/>
      <color theme="1"/>
      <name val="Czcionka tekstu podstawowego"/>
      <charset val="238"/>
    </font>
    <font>
      <sz val="11"/>
      <color theme="1"/>
      <name val="Book Antiqua"/>
      <family val="1"/>
      <charset val="238"/>
    </font>
    <font>
      <b/>
      <sz val="11"/>
      <color rgb="FFFF0000"/>
      <name val="Czcionka tekstu podstawowego"/>
      <charset val="238"/>
    </font>
    <font>
      <b/>
      <sz val="10"/>
      <color rgb="FFFF0000"/>
      <name val="Calibri"/>
      <family val="2"/>
      <charset val="238"/>
      <scheme val="minor"/>
    </font>
    <font>
      <sz val="11"/>
      <color rgb="FFFF0000"/>
      <name val="Book Antiqua"/>
      <family val="1"/>
      <charset val="238"/>
    </font>
    <font>
      <sz val="9"/>
      <name val="Calibri"/>
      <family val="2"/>
      <charset val="238"/>
      <scheme val="minor"/>
    </font>
    <font>
      <b/>
      <sz val="9"/>
      <name val="Calibri"/>
      <family val="2"/>
      <charset val="238"/>
      <scheme val="minor"/>
    </font>
    <font>
      <sz val="9"/>
      <color rgb="FFFF0000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  <font>
      <b/>
      <sz val="9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sz val="8"/>
      <name val="Czcionka tekstu podstawowego"/>
      <family val="2"/>
      <charset val="238"/>
    </font>
    <font>
      <sz val="8"/>
      <color theme="1"/>
      <name val="Calibri"/>
      <family val="2"/>
      <charset val="238"/>
    </font>
    <font>
      <b/>
      <u/>
      <sz val="8"/>
      <color theme="1"/>
      <name val="Calibri"/>
      <family val="2"/>
      <charset val="238"/>
    </font>
    <font>
      <sz val="8"/>
      <color theme="1"/>
      <name val="Calibri"/>
      <family val="2"/>
      <charset val="238"/>
      <scheme val="minor"/>
    </font>
    <font>
      <b/>
      <u/>
      <sz val="8"/>
      <color theme="1"/>
      <name val="Calibri"/>
      <family val="2"/>
      <charset val="238"/>
      <scheme val="minor"/>
    </font>
    <font>
      <sz val="8"/>
      <name val="Calibri"/>
      <family val="2"/>
      <charset val="238"/>
    </font>
    <font>
      <b/>
      <u/>
      <sz val="8"/>
      <name val="Calibri"/>
      <family val="2"/>
      <charset val="238"/>
    </font>
    <font>
      <b/>
      <sz val="11"/>
      <color theme="1"/>
      <name val="Calibri"/>
      <family val="2"/>
      <charset val="238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ECDC62"/>
        <bgColor indexed="64"/>
      </patternFill>
    </fill>
    <fill>
      <patternFill patternType="solid">
        <fgColor rgb="FFFAF6D6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C6C6"/>
        <bgColor indexed="64"/>
      </patternFill>
    </fill>
    <fill>
      <patternFill patternType="solid">
        <fgColor rgb="FFC189F7"/>
        <bgColor indexed="64"/>
      </patternFill>
    </fill>
    <fill>
      <patternFill patternType="solid">
        <fgColor rgb="FFFF7474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5" fillId="0" borderId="0"/>
    <xf numFmtId="164" fontId="5" fillId="0" borderId="0" applyFont="0" applyFill="0" applyBorder="0" applyAlignment="0" applyProtection="0"/>
  </cellStyleXfs>
  <cellXfs count="108">
    <xf numFmtId="0" fontId="0" fillId="0" borderId="0" xfId="0"/>
    <xf numFmtId="0" fontId="6" fillId="0" borderId="1" xfId="1" applyFont="1" applyBorder="1" applyAlignment="1">
      <alignment horizontal="center" vertical="center"/>
    </xf>
    <xf numFmtId="0" fontId="6" fillId="0" borderId="1" xfId="1" applyFont="1" applyBorder="1" applyAlignment="1">
      <alignment horizontal="center" vertical="center" wrapText="1"/>
    </xf>
    <xf numFmtId="2" fontId="6" fillId="0" borderId="1" xfId="1" applyNumberFormat="1" applyFont="1" applyBorder="1" applyAlignment="1">
      <alignment horizontal="center" vertical="center" wrapText="1"/>
    </xf>
    <xf numFmtId="0" fontId="7" fillId="0" borderId="1" xfId="1" applyFont="1" applyBorder="1" applyAlignment="1">
      <alignment horizontal="center" vertical="center"/>
    </xf>
    <xf numFmtId="0" fontId="7" fillId="0" borderId="1" xfId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0" fontId="10" fillId="0" borderId="0" xfId="0" applyFont="1" applyAlignment="1">
      <alignment vertical="center"/>
    </xf>
    <xf numFmtId="0" fontId="9" fillId="0" borderId="0" xfId="0" applyFont="1"/>
    <xf numFmtId="0" fontId="8" fillId="0" borderId="0" xfId="1" applyFont="1"/>
    <xf numFmtId="0" fontId="8" fillId="0" borderId="0" xfId="1" applyFont="1" applyAlignment="1">
      <alignment horizontal="center" vertical="center"/>
    </xf>
    <xf numFmtId="0" fontId="9" fillId="0" borderId="0" xfId="1" applyFont="1"/>
    <xf numFmtId="0" fontId="12" fillId="0" borderId="0" xfId="0" applyFont="1" applyAlignment="1">
      <alignment horizontal="center"/>
    </xf>
    <xf numFmtId="0" fontId="12" fillId="0" borderId="0" xfId="0" applyFont="1" applyAlignment="1">
      <alignment horizontal="left" vertical="top" wrapText="1"/>
    </xf>
    <xf numFmtId="0" fontId="6" fillId="0" borderId="0" xfId="0" applyFont="1" applyAlignment="1">
      <alignment horizontal="center" vertical="center" wrapText="1"/>
    </xf>
    <xf numFmtId="0" fontId="6" fillId="0" borderId="2" xfId="1" applyFont="1" applyBorder="1" applyAlignment="1">
      <alignment horizontal="center"/>
    </xf>
    <xf numFmtId="165" fontId="6" fillId="0" borderId="2" xfId="1" applyNumberFormat="1" applyFont="1" applyBorder="1"/>
    <xf numFmtId="0" fontId="15" fillId="0" borderId="4" xfId="0" applyFont="1" applyBorder="1" applyAlignment="1">
      <alignment horizontal="center" vertical="center"/>
    </xf>
    <xf numFmtId="0" fontId="13" fillId="0" borderId="0" xfId="0" applyFont="1" applyAlignment="1">
      <alignment horizontal="left" vertical="center" wrapText="1"/>
    </xf>
    <xf numFmtId="0" fontId="6" fillId="0" borderId="0" xfId="1" applyFont="1" applyAlignment="1">
      <alignment horizontal="center"/>
    </xf>
    <xf numFmtId="165" fontId="6" fillId="0" borderId="0" xfId="1" applyNumberFormat="1" applyFont="1"/>
    <xf numFmtId="165" fontId="6" fillId="0" borderId="2" xfId="1" applyNumberFormat="1" applyFont="1" applyBorder="1" applyAlignment="1">
      <alignment horizontal="center"/>
    </xf>
    <xf numFmtId="0" fontId="6" fillId="0" borderId="2" xfId="1" applyFont="1" applyBorder="1"/>
    <xf numFmtId="0" fontId="15" fillId="0" borderId="0" xfId="0" applyFont="1" applyAlignment="1">
      <alignment horizontal="center" vertical="center"/>
    </xf>
    <xf numFmtId="164" fontId="0" fillId="0" borderId="0" xfId="2" applyFont="1" applyBorder="1"/>
    <xf numFmtId="164" fontId="0" fillId="0" borderId="0" xfId="0" applyNumberFormat="1"/>
    <xf numFmtId="164" fontId="17" fillId="3" borderId="0" xfId="0" applyNumberFormat="1" applyFont="1" applyFill="1"/>
    <xf numFmtId="0" fontId="13" fillId="0" borderId="3" xfId="0" applyFont="1" applyBorder="1" applyAlignment="1">
      <alignment horizontal="left" vertical="center" wrapText="1"/>
    </xf>
    <xf numFmtId="0" fontId="11" fillId="0" borderId="0" xfId="0" applyFont="1" applyAlignment="1">
      <alignment horizontal="center" vertical="center"/>
    </xf>
    <xf numFmtId="0" fontId="3" fillId="0" borderId="0" xfId="0" applyFont="1"/>
    <xf numFmtId="0" fontId="3" fillId="0" borderId="0" xfId="1" applyFont="1"/>
    <xf numFmtId="0" fontId="3" fillId="0" borderId="0" xfId="1" applyFont="1" applyAlignment="1">
      <alignment horizontal="center" vertical="center"/>
    </xf>
    <xf numFmtId="165" fontId="3" fillId="0" borderId="0" xfId="1" applyNumberFormat="1" applyFont="1"/>
    <xf numFmtId="0" fontId="0" fillId="0" borderId="0" xfId="0" applyAlignment="1">
      <alignment horizontal="center" vertical="center"/>
    </xf>
    <xf numFmtId="0" fontId="15" fillId="0" borderId="8" xfId="0" applyFont="1" applyBorder="1" applyAlignment="1">
      <alignment horizontal="center" vertical="center"/>
    </xf>
    <xf numFmtId="0" fontId="0" fillId="4" borderId="0" xfId="0" applyFill="1"/>
    <xf numFmtId="1" fontId="6" fillId="10" borderId="1" xfId="0" applyNumberFormat="1" applyFont="1" applyFill="1" applyBorder="1" applyAlignment="1">
      <alignment horizontal="center" vertical="center" wrapText="1"/>
    </xf>
    <xf numFmtId="0" fontId="6" fillId="10" borderId="1" xfId="0" applyFont="1" applyFill="1" applyBorder="1" applyAlignment="1">
      <alignment horizontal="center" vertical="center" wrapText="1"/>
    </xf>
    <xf numFmtId="0" fontId="20" fillId="10" borderId="1" xfId="0" applyFont="1" applyFill="1" applyBorder="1" applyAlignment="1">
      <alignment horizontal="left" vertical="center" wrapText="1"/>
    </xf>
    <xf numFmtId="0" fontId="8" fillId="10" borderId="1" xfId="1" applyFont="1" applyFill="1" applyBorder="1" applyAlignment="1">
      <alignment horizontal="center" vertical="center" wrapText="1"/>
    </xf>
    <xf numFmtId="1" fontId="18" fillId="10" borderId="1" xfId="0" applyNumberFormat="1" applyFont="1" applyFill="1" applyBorder="1" applyAlignment="1">
      <alignment horizontal="center" vertical="center" wrapText="1"/>
    </xf>
    <xf numFmtId="165" fontId="8" fillId="10" borderId="1" xfId="1" applyNumberFormat="1" applyFont="1" applyFill="1" applyBorder="1" applyAlignment="1">
      <alignment horizontal="center" vertical="center"/>
    </xf>
    <xf numFmtId="9" fontId="8" fillId="10" borderId="1" xfId="1" applyNumberFormat="1" applyFont="1" applyFill="1" applyBorder="1" applyAlignment="1">
      <alignment horizontal="center" vertical="center"/>
    </xf>
    <xf numFmtId="165" fontId="6" fillId="10" borderId="1" xfId="1" applyNumberFormat="1" applyFont="1" applyFill="1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center" wrapText="1"/>
    </xf>
    <xf numFmtId="0" fontId="8" fillId="4" borderId="1" xfId="1" applyFont="1" applyFill="1" applyBorder="1" applyAlignment="1">
      <alignment horizontal="center" vertical="center" wrapText="1"/>
    </xf>
    <xf numFmtId="1" fontId="6" fillId="4" borderId="1" xfId="0" applyNumberFormat="1" applyFont="1" applyFill="1" applyBorder="1" applyAlignment="1">
      <alignment horizontal="center" vertical="center" wrapText="1"/>
    </xf>
    <xf numFmtId="165" fontId="8" fillId="4" borderId="1" xfId="1" applyNumberFormat="1" applyFont="1" applyFill="1" applyBorder="1" applyAlignment="1">
      <alignment horizontal="center" vertical="center"/>
    </xf>
    <xf numFmtId="9" fontId="8" fillId="4" borderId="1" xfId="1" applyNumberFormat="1" applyFont="1" applyFill="1" applyBorder="1" applyAlignment="1">
      <alignment horizontal="center" vertical="center"/>
    </xf>
    <xf numFmtId="165" fontId="6" fillId="4" borderId="1" xfId="1" applyNumberFormat="1" applyFont="1" applyFill="1" applyBorder="1" applyAlignment="1">
      <alignment horizontal="center" vertical="center"/>
    </xf>
    <xf numFmtId="0" fontId="20" fillId="4" borderId="1" xfId="0" applyFont="1" applyFill="1" applyBorder="1" applyAlignment="1">
      <alignment horizontal="left" vertical="center" wrapText="1"/>
    </xf>
    <xf numFmtId="1" fontId="18" fillId="4" borderId="1" xfId="0" applyNumberFormat="1" applyFont="1" applyFill="1" applyBorder="1" applyAlignment="1">
      <alignment horizontal="center" vertical="center" wrapText="1"/>
    </xf>
    <xf numFmtId="0" fontId="0" fillId="4" borderId="0" xfId="0" applyFill="1" applyAlignment="1">
      <alignment horizontal="center" vertical="center"/>
    </xf>
    <xf numFmtId="0" fontId="7" fillId="0" borderId="11" xfId="1" applyFont="1" applyBorder="1" applyAlignment="1">
      <alignment horizontal="center" vertical="center"/>
    </xf>
    <xf numFmtId="0" fontId="7" fillId="0" borderId="11" xfId="1" applyFont="1" applyBorder="1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  <xf numFmtId="0" fontId="15" fillId="8" borderId="7" xfId="0" applyFont="1" applyFill="1" applyBorder="1" applyAlignment="1">
      <alignment horizontal="center" vertical="center"/>
    </xf>
    <xf numFmtId="0" fontId="14" fillId="4" borderId="1" xfId="1" applyFont="1" applyFill="1" applyBorder="1" applyAlignment="1">
      <alignment horizontal="left" vertical="center" wrapText="1"/>
    </xf>
    <xf numFmtId="0" fontId="7" fillId="4" borderId="1" xfId="1" applyFont="1" applyFill="1" applyBorder="1" applyAlignment="1">
      <alignment horizontal="center" vertical="center"/>
    </xf>
    <xf numFmtId="0" fontId="7" fillId="4" borderId="1" xfId="1" applyFont="1" applyFill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8" fillId="4" borderId="13" xfId="1" applyFont="1" applyFill="1" applyBorder="1" applyAlignment="1">
      <alignment horizontal="center" vertical="center" wrapText="1"/>
    </xf>
    <xf numFmtId="0" fontId="25" fillId="0" borderId="1" xfId="0" applyFont="1" applyBorder="1" applyAlignment="1">
      <alignment horizontal="left" vertical="center" wrapText="1"/>
    </xf>
    <xf numFmtId="0" fontId="28" fillId="4" borderId="1" xfId="0" applyFont="1" applyFill="1" applyBorder="1" applyAlignment="1">
      <alignment horizontal="left" vertical="center" wrapText="1"/>
    </xf>
    <xf numFmtId="0" fontId="6" fillId="4" borderId="1" xfId="1" applyFont="1" applyFill="1" applyBorder="1" applyAlignment="1">
      <alignment horizontal="center" vertical="center" wrapText="1"/>
    </xf>
    <xf numFmtId="0" fontId="30" fillId="4" borderId="1" xfId="0" applyFont="1" applyFill="1" applyBorder="1" applyAlignment="1">
      <alignment horizontal="left" vertical="center" wrapText="1"/>
    </xf>
    <xf numFmtId="0" fontId="32" fillId="4" borderId="1" xfId="0" applyFont="1" applyFill="1" applyBorder="1" applyAlignment="1">
      <alignment vertical="center" wrapText="1"/>
    </xf>
    <xf numFmtId="0" fontId="23" fillId="4" borderId="1" xfId="0" applyFont="1" applyFill="1" applyBorder="1" applyAlignment="1">
      <alignment horizontal="left" vertical="center" wrapText="1"/>
    </xf>
    <xf numFmtId="0" fontId="10" fillId="4" borderId="1" xfId="0" applyFont="1" applyFill="1" applyBorder="1" applyAlignment="1">
      <alignment horizontal="left" vertical="center" wrapText="1"/>
    </xf>
    <xf numFmtId="0" fontId="2" fillId="4" borderId="1" xfId="0" applyFont="1" applyFill="1" applyBorder="1" applyAlignment="1">
      <alignment horizontal="left" vertical="center" wrapText="1"/>
    </xf>
    <xf numFmtId="0" fontId="15" fillId="6" borderId="6" xfId="0" applyFont="1" applyFill="1" applyBorder="1" applyAlignment="1">
      <alignment horizontal="center" vertical="center"/>
    </xf>
    <xf numFmtId="0" fontId="15" fillId="11" borderId="4" xfId="0" applyFont="1" applyFill="1" applyBorder="1" applyAlignment="1">
      <alignment horizontal="center" vertical="center"/>
    </xf>
    <xf numFmtId="0" fontId="15" fillId="13" borderId="4" xfId="0" applyFont="1" applyFill="1" applyBorder="1" applyAlignment="1">
      <alignment horizontal="center" vertical="center"/>
    </xf>
    <xf numFmtId="0" fontId="15" fillId="15" borderId="5" xfId="0" applyFont="1" applyFill="1" applyBorder="1" applyAlignment="1">
      <alignment horizontal="center" vertical="center"/>
    </xf>
    <xf numFmtId="0" fontId="15" fillId="16" borderId="4" xfId="0" applyFont="1" applyFill="1" applyBorder="1" applyAlignment="1">
      <alignment horizontal="center" vertical="center"/>
    </xf>
    <xf numFmtId="166" fontId="15" fillId="8" borderId="3" xfId="2" applyNumberFormat="1" applyFont="1" applyFill="1" applyBorder="1" applyAlignment="1">
      <alignment horizontal="center" vertical="center"/>
    </xf>
    <xf numFmtId="166" fontId="15" fillId="8" borderId="7" xfId="2" applyNumberFormat="1" applyFont="1" applyFill="1" applyBorder="1" applyAlignment="1">
      <alignment horizontal="center" vertical="center"/>
    </xf>
    <xf numFmtId="166" fontId="15" fillId="15" borderId="9" xfId="2" applyNumberFormat="1" applyFont="1" applyFill="1" applyBorder="1" applyAlignment="1">
      <alignment horizontal="center" vertical="center"/>
    </xf>
    <xf numFmtId="166" fontId="15" fillId="15" borderId="5" xfId="2" applyNumberFormat="1" applyFont="1" applyFill="1" applyBorder="1" applyAlignment="1">
      <alignment horizontal="center" vertical="center"/>
    </xf>
    <xf numFmtId="166" fontId="15" fillId="6" borderId="10" xfId="2" applyNumberFormat="1" applyFont="1" applyFill="1" applyBorder="1" applyAlignment="1">
      <alignment horizontal="center" vertical="center"/>
    </xf>
    <xf numFmtId="166" fontId="15" fillId="6" borderId="6" xfId="2" applyNumberFormat="1" applyFont="1" applyFill="1" applyBorder="1" applyAlignment="1">
      <alignment horizontal="center" vertical="center"/>
    </xf>
    <xf numFmtId="166" fontId="15" fillId="11" borderId="4" xfId="2" applyNumberFormat="1" applyFont="1" applyFill="1" applyBorder="1" applyAlignment="1">
      <alignment horizontal="center" vertical="center"/>
    </xf>
    <xf numFmtId="166" fontId="15" fillId="13" borderId="4" xfId="2" applyNumberFormat="1" applyFont="1" applyFill="1" applyBorder="1" applyAlignment="1">
      <alignment horizontal="center" vertical="center"/>
    </xf>
    <xf numFmtId="166" fontId="15" fillId="16" borderId="4" xfId="2" applyNumberFormat="1" applyFont="1" applyFill="1" applyBorder="1" applyAlignment="1">
      <alignment horizontal="center" vertical="center"/>
    </xf>
    <xf numFmtId="166" fontId="15" fillId="0" borderId="8" xfId="2" applyNumberFormat="1" applyFont="1" applyBorder="1" applyAlignment="1">
      <alignment horizontal="center" vertical="center"/>
    </xf>
    <xf numFmtId="166" fontId="15" fillId="0" borderId="4" xfId="2" applyNumberFormat="1" applyFont="1" applyBorder="1" applyAlignment="1">
      <alignment horizontal="center" vertical="center"/>
    </xf>
    <xf numFmtId="0" fontId="12" fillId="0" borderId="0" xfId="0" applyFont="1" applyAlignment="1">
      <alignment horizontal="center" vertical="top" wrapText="1"/>
    </xf>
    <xf numFmtId="0" fontId="16" fillId="0" borderId="0" xfId="0" applyFont="1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  <xf numFmtId="0" fontId="13" fillId="0" borderId="3" xfId="0" applyFont="1" applyBorder="1" applyAlignment="1">
      <alignment horizontal="left" vertical="center" wrapText="1"/>
    </xf>
    <xf numFmtId="0" fontId="11" fillId="0" borderId="0" xfId="0" applyFont="1" applyAlignment="1">
      <alignment horizontal="center" vertical="center"/>
    </xf>
    <xf numFmtId="0" fontId="11" fillId="8" borderId="1" xfId="0" applyFont="1" applyFill="1" applyBorder="1" applyAlignment="1">
      <alignment horizontal="center" vertical="center"/>
    </xf>
    <xf numFmtId="0" fontId="7" fillId="9" borderId="1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 wrapText="1"/>
    </xf>
    <xf numFmtId="0" fontId="10" fillId="0" borderId="0" xfId="0" applyFont="1" applyAlignment="1">
      <alignment horizontal="left" vertical="center" wrapText="1"/>
    </xf>
    <xf numFmtId="0" fontId="13" fillId="0" borderId="0" xfId="0" applyFont="1" applyAlignment="1">
      <alignment horizontal="left" vertical="center" wrapText="1"/>
    </xf>
    <xf numFmtId="0" fontId="11" fillId="15" borderId="1" xfId="0" applyFont="1" applyFill="1" applyBorder="1" applyAlignment="1">
      <alignment horizontal="center" vertical="center"/>
    </xf>
    <xf numFmtId="0" fontId="7" fillId="5" borderId="1" xfId="0" applyFont="1" applyFill="1" applyBorder="1" applyAlignment="1">
      <alignment horizontal="center" vertical="center" wrapText="1"/>
    </xf>
    <xf numFmtId="0" fontId="19" fillId="0" borderId="0" xfId="0" applyFont="1" applyAlignment="1">
      <alignment horizontal="center" vertical="center" wrapText="1"/>
    </xf>
    <xf numFmtId="0" fontId="11" fillId="6" borderId="1" xfId="0" applyFont="1" applyFill="1" applyBorder="1" applyAlignment="1">
      <alignment horizontal="center" vertical="center"/>
    </xf>
    <xf numFmtId="0" fontId="7" fillId="7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11" fillId="11" borderId="1" xfId="0" applyFont="1" applyFill="1" applyBorder="1" applyAlignment="1">
      <alignment horizontal="center" vertical="center"/>
    </xf>
    <xf numFmtId="0" fontId="7" fillId="10" borderId="1" xfId="0" applyFont="1" applyFill="1" applyBorder="1" applyAlignment="1">
      <alignment horizontal="center" vertical="center" wrapText="1"/>
    </xf>
    <xf numFmtId="0" fontId="11" fillId="12" borderId="1" xfId="0" applyFont="1" applyFill="1" applyBorder="1" applyAlignment="1">
      <alignment horizontal="center" vertical="center"/>
    </xf>
    <xf numFmtId="0" fontId="11" fillId="16" borderId="1" xfId="0" applyFont="1" applyFill="1" applyBorder="1" applyAlignment="1">
      <alignment horizontal="center" vertical="center"/>
    </xf>
    <xf numFmtId="0" fontId="7" fillId="14" borderId="1" xfId="0" applyFont="1" applyFill="1" applyBorder="1" applyAlignment="1">
      <alignment horizontal="center" vertical="center" wrapText="1"/>
    </xf>
  </cellXfs>
  <cellStyles count="3">
    <cellStyle name="Dziesiętny" xfId="2" builtinId="3"/>
    <cellStyle name="Normalny" xfId="0" builtinId="0"/>
    <cellStyle name="Normalny 3" xfId="1" xr:uid="{00000000-0005-0000-0000-000002000000}"/>
  </cellStyles>
  <dxfs count="0"/>
  <tableStyles count="0" defaultTableStyle="TableStyleMedium9" defaultPivotStyle="PivotStyleLight16"/>
  <colors>
    <mruColors>
      <color rgb="FFFF0000"/>
      <color rgb="FFFFCCFF"/>
      <color rgb="FFECDC62"/>
      <color rgb="FFFAF6D6"/>
      <color rgb="FFFFEFFF"/>
      <color rgb="FFF0F3D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3" Type="http://schemas.openxmlformats.org/officeDocument/2006/relationships/image" Target="../media/image3.jpeg"/><Relationship Id="rId7" Type="http://schemas.openxmlformats.org/officeDocument/2006/relationships/image" Target="../media/image7.pn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jpeg"/><Relationship Id="rId9" Type="http://schemas.openxmlformats.org/officeDocument/2006/relationships/image" Target="../media/image9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5" Type="http://schemas.openxmlformats.org/officeDocument/2006/relationships/image" Target="../media/image10.png"/><Relationship Id="rId4" Type="http://schemas.openxmlformats.org/officeDocument/2006/relationships/image" Target="../media/image4.jpe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4" Type="http://schemas.openxmlformats.org/officeDocument/2006/relationships/image" Target="../media/image4.jpe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4" Type="http://schemas.openxmlformats.org/officeDocument/2006/relationships/image" Target="../media/image4.jpe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4" Type="http://schemas.openxmlformats.org/officeDocument/2006/relationships/image" Target="../media/image4.jpeg"/></Relationships>
</file>

<file path=xl/drawings/_rels/drawing6.xml.rels><?xml version="1.0" encoding="UTF-8" standalone="yes"?>
<Relationships xmlns="http://schemas.openxmlformats.org/package/2006/relationships"><Relationship Id="rId8" Type="http://schemas.openxmlformats.org/officeDocument/2006/relationships/image" Target="../media/image14.png"/><Relationship Id="rId3" Type="http://schemas.openxmlformats.org/officeDocument/2006/relationships/image" Target="../media/image3.jpeg"/><Relationship Id="rId7" Type="http://schemas.openxmlformats.org/officeDocument/2006/relationships/image" Target="../media/image13.pn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6" Type="http://schemas.openxmlformats.org/officeDocument/2006/relationships/image" Target="../media/image12.png"/><Relationship Id="rId5" Type="http://schemas.openxmlformats.org/officeDocument/2006/relationships/image" Target="../media/image11.png"/><Relationship Id="rId4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455162</xdr:colOff>
      <xdr:row>0</xdr:row>
      <xdr:rowOff>4420</xdr:rowOff>
    </xdr:to>
    <xdr:pic>
      <xdr:nvPicPr>
        <xdr:cNvPr id="11" name="Obraz 10" descr="biurko jednoosobowe wolnostojące.jpg">
          <a:extLst>
            <a:ext uri="{FF2B5EF4-FFF2-40B4-BE49-F238E27FC236}">
              <a16:creationId xmlns:a16="http://schemas.microsoft.com/office/drawing/2014/main" id="{00000000-0008-0000-02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645662" cy="442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398940</xdr:colOff>
      <xdr:row>0</xdr:row>
      <xdr:rowOff>1019</xdr:rowOff>
    </xdr:to>
    <xdr:pic>
      <xdr:nvPicPr>
        <xdr:cNvPr id="12" name="Obraz 11" descr="K2A - kontenerek biurowy.jpg">
          <a:extLst>
            <a:ext uri="{FF2B5EF4-FFF2-40B4-BE49-F238E27FC236}">
              <a16:creationId xmlns:a16="http://schemas.microsoft.com/office/drawing/2014/main" id="{00000000-0008-0000-0200-00000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0" y="0"/>
          <a:ext cx="589440" cy="1019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242589</xdr:colOff>
      <xdr:row>0</xdr:row>
      <xdr:rowOff>3515</xdr:rowOff>
    </xdr:to>
    <xdr:pic>
      <xdr:nvPicPr>
        <xdr:cNvPr id="13" name="Obraz 12" descr="RG9 - szafa ubraniowa.jpg">
          <a:extLst>
            <a:ext uri="{FF2B5EF4-FFF2-40B4-BE49-F238E27FC236}">
              <a16:creationId xmlns:a16="http://schemas.microsoft.com/office/drawing/2014/main" id="{00000000-0008-0000-0200-00000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0" y="0"/>
          <a:ext cx="433089" cy="3515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294216</xdr:colOff>
      <xdr:row>0</xdr:row>
      <xdr:rowOff>2380</xdr:rowOff>
    </xdr:to>
    <xdr:pic>
      <xdr:nvPicPr>
        <xdr:cNvPr id="14" name="Obraz 13" descr="RG22 - szafka zamykana.jpg">
          <a:extLst>
            <a:ext uri="{FF2B5EF4-FFF2-40B4-BE49-F238E27FC236}">
              <a16:creationId xmlns:a16="http://schemas.microsoft.com/office/drawing/2014/main" id="{00000000-0008-0000-0200-00000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xfrm>
          <a:off x="0" y="0"/>
          <a:ext cx="484716" cy="2380"/>
        </a:xfrm>
        <a:prstGeom prst="rect">
          <a:avLst/>
        </a:prstGeom>
      </xdr:spPr>
    </xdr:pic>
    <xdr:clientData/>
  </xdr:twoCellAnchor>
  <xdr:twoCellAnchor editAs="oneCell">
    <xdr:from>
      <xdr:col>4</xdr:col>
      <xdr:colOff>301627</xdr:colOff>
      <xdr:row>7</xdr:row>
      <xdr:rowOff>261940</xdr:rowOff>
    </xdr:from>
    <xdr:to>
      <xdr:col>4</xdr:col>
      <xdr:colOff>1227643</xdr:colOff>
      <xdr:row>7</xdr:row>
      <xdr:rowOff>1706564</xdr:rowOff>
    </xdr:to>
    <xdr:pic>
      <xdr:nvPicPr>
        <xdr:cNvPr id="4" name="Obraz 3">
          <a:extLst>
            <a:ext uri="{FF2B5EF4-FFF2-40B4-BE49-F238E27FC236}">
              <a16:creationId xmlns:a16="http://schemas.microsoft.com/office/drawing/2014/main" id="{4E2912AB-A12C-4B45-8421-987A6B9CB51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4714877" y="1897065"/>
          <a:ext cx="926016" cy="1444624"/>
        </a:xfrm>
        <a:prstGeom prst="rect">
          <a:avLst/>
        </a:prstGeom>
      </xdr:spPr>
    </xdr:pic>
    <xdr:clientData/>
  </xdr:twoCellAnchor>
  <xdr:twoCellAnchor editAs="oneCell">
    <xdr:from>
      <xdr:col>4</xdr:col>
      <xdr:colOff>277814</xdr:colOff>
      <xdr:row>8</xdr:row>
      <xdr:rowOff>388937</xdr:rowOff>
    </xdr:from>
    <xdr:to>
      <xdr:col>4</xdr:col>
      <xdr:colOff>1260252</xdr:colOff>
      <xdr:row>8</xdr:row>
      <xdr:rowOff>1317625</xdr:rowOff>
    </xdr:to>
    <xdr:pic>
      <xdr:nvPicPr>
        <xdr:cNvPr id="3" name="Obraz 2">
          <a:extLst>
            <a:ext uri="{FF2B5EF4-FFF2-40B4-BE49-F238E27FC236}">
              <a16:creationId xmlns:a16="http://schemas.microsoft.com/office/drawing/2014/main" id="{43A4C3A4-627F-35E3-E6E2-12BC442B73A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4691064" y="4016375"/>
          <a:ext cx="982438" cy="928688"/>
        </a:xfrm>
        <a:prstGeom prst="rect">
          <a:avLst/>
        </a:prstGeom>
      </xdr:spPr>
    </xdr:pic>
    <xdr:clientData/>
  </xdr:twoCellAnchor>
  <xdr:twoCellAnchor editAs="oneCell">
    <xdr:from>
      <xdr:col>4</xdr:col>
      <xdr:colOff>87312</xdr:colOff>
      <xdr:row>9</xdr:row>
      <xdr:rowOff>301627</xdr:rowOff>
    </xdr:from>
    <xdr:to>
      <xdr:col>4</xdr:col>
      <xdr:colOff>1477463</xdr:colOff>
      <xdr:row>9</xdr:row>
      <xdr:rowOff>1682751</xdr:rowOff>
    </xdr:to>
    <xdr:pic>
      <xdr:nvPicPr>
        <xdr:cNvPr id="6" name="Obraz 5">
          <a:extLst>
            <a:ext uri="{FF2B5EF4-FFF2-40B4-BE49-F238E27FC236}">
              <a16:creationId xmlns:a16="http://schemas.microsoft.com/office/drawing/2014/main" id="{B4141FCA-ACE3-9A99-E5F7-C5A99B99218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4579937" y="5564190"/>
          <a:ext cx="1390151" cy="1381124"/>
        </a:xfrm>
        <a:prstGeom prst="rect">
          <a:avLst/>
        </a:prstGeom>
      </xdr:spPr>
    </xdr:pic>
    <xdr:clientData/>
  </xdr:twoCellAnchor>
  <xdr:twoCellAnchor editAs="oneCell">
    <xdr:from>
      <xdr:col>4</xdr:col>
      <xdr:colOff>87313</xdr:colOff>
      <xdr:row>10</xdr:row>
      <xdr:rowOff>166688</xdr:rowOff>
    </xdr:from>
    <xdr:to>
      <xdr:col>4</xdr:col>
      <xdr:colOff>1392075</xdr:colOff>
      <xdr:row>10</xdr:row>
      <xdr:rowOff>1223831</xdr:rowOff>
    </xdr:to>
    <xdr:pic>
      <xdr:nvPicPr>
        <xdr:cNvPr id="8" name="Obraz 7">
          <a:extLst>
            <a:ext uri="{FF2B5EF4-FFF2-40B4-BE49-F238E27FC236}">
              <a16:creationId xmlns:a16="http://schemas.microsoft.com/office/drawing/2014/main" id="{F3424F1B-948C-04A4-DFFB-AB2D2A91B43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4579938" y="7342188"/>
          <a:ext cx="1304762" cy="1057143"/>
        </a:xfrm>
        <a:prstGeom prst="rect">
          <a:avLst/>
        </a:prstGeom>
      </xdr:spPr>
    </xdr:pic>
    <xdr:clientData/>
  </xdr:twoCellAnchor>
  <xdr:twoCellAnchor editAs="oneCell">
    <xdr:from>
      <xdr:col>4</xdr:col>
      <xdr:colOff>146692</xdr:colOff>
      <xdr:row>11</xdr:row>
      <xdr:rowOff>246063</xdr:rowOff>
    </xdr:from>
    <xdr:to>
      <xdr:col>4</xdr:col>
      <xdr:colOff>1571625</xdr:colOff>
      <xdr:row>11</xdr:row>
      <xdr:rowOff>1036805</xdr:rowOff>
    </xdr:to>
    <xdr:pic>
      <xdr:nvPicPr>
        <xdr:cNvPr id="9" name="Obraz 8">
          <a:extLst>
            <a:ext uri="{FF2B5EF4-FFF2-40B4-BE49-F238E27FC236}">
              <a16:creationId xmlns:a16="http://schemas.microsoft.com/office/drawing/2014/main" id="{5CC7D6AD-9CB3-2DBC-AA61-76CE74FD1A1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4639317" y="8755063"/>
          <a:ext cx="1424933" cy="790742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344037</xdr:colOff>
      <xdr:row>0</xdr:row>
      <xdr:rowOff>4420</xdr:rowOff>
    </xdr:to>
    <xdr:pic>
      <xdr:nvPicPr>
        <xdr:cNvPr id="3" name="Obraz 2" descr="biurko jednoosobowe wolnostojące.jpg">
          <a:extLst>
            <a:ext uri="{FF2B5EF4-FFF2-40B4-BE49-F238E27FC236}">
              <a16:creationId xmlns:a16="http://schemas.microsoft.com/office/drawing/2014/main" id="{988375E4-7685-48F2-BFC7-2EBA6EB0F55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639312" cy="442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287815</xdr:colOff>
      <xdr:row>0</xdr:row>
      <xdr:rowOff>1019</xdr:rowOff>
    </xdr:to>
    <xdr:pic>
      <xdr:nvPicPr>
        <xdr:cNvPr id="4" name="Obraz 3" descr="K2A - kontenerek biurowy.jpg">
          <a:extLst>
            <a:ext uri="{FF2B5EF4-FFF2-40B4-BE49-F238E27FC236}">
              <a16:creationId xmlns:a16="http://schemas.microsoft.com/office/drawing/2014/main" id="{90AB61E6-8796-4CA4-B4B7-F76DEE93BCC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0" y="0"/>
          <a:ext cx="583090" cy="1019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131464</xdr:colOff>
      <xdr:row>0</xdr:row>
      <xdr:rowOff>3515</xdr:rowOff>
    </xdr:to>
    <xdr:pic>
      <xdr:nvPicPr>
        <xdr:cNvPr id="5" name="Obraz 4" descr="RG9 - szafa ubraniowa.jpg">
          <a:extLst>
            <a:ext uri="{FF2B5EF4-FFF2-40B4-BE49-F238E27FC236}">
              <a16:creationId xmlns:a16="http://schemas.microsoft.com/office/drawing/2014/main" id="{72620EED-5928-43C2-A0C0-9A4BA82AAE3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0" y="0"/>
          <a:ext cx="426739" cy="3515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183091</xdr:colOff>
      <xdr:row>0</xdr:row>
      <xdr:rowOff>2380</xdr:rowOff>
    </xdr:to>
    <xdr:pic>
      <xdr:nvPicPr>
        <xdr:cNvPr id="6" name="Obraz 5" descr="RG22 - szafka zamykana.jpg">
          <a:extLst>
            <a:ext uri="{FF2B5EF4-FFF2-40B4-BE49-F238E27FC236}">
              <a16:creationId xmlns:a16="http://schemas.microsoft.com/office/drawing/2014/main" id="{ECD71F66-12B8-4F8E-8649-9DC87952ECF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xfrm>
          <a:off x="0" y="0"/>
          <a:ext cx="478366" cy="2380"/>
        </a:xfrm>
        <a:prstGeom prst="rect">
          <a:avLst/>
        </a:prstGeom>
      </xdr:spPr>
    </xdr:pic>
    <xdr:clientData/>
  </xdr:twoCellAnchor>
  <xdr:twoCellAnchor editAs="oneCell">
    <xdr:from>
      <xdr:col>4</xdr:col>
      <xdr:colOff>236681</xdr:colOff>
      <xdr:row>8</xdr:row>
      <xdr:rowOff>655247</xdr:rowOff>
    </xdr:from>
    <xdr:to>
      <xdr:col>4</xdr:col>
      <xdr:colOff>1733550</xdr:colOff>
      <xdr:row>8</xdr:row>
      <xdr:rowOff>2576551</xdr:rowOff>
    </xdr:to>
    <xdr:pic>
      <xdr:nvPicPr>
        <xdr:cNvPr id="7" name="Obraz 6" descr="krzesło polipropylenowe.png">
          <a:extLst>
            <a:ext uri="{FF2B5EF4-FFF2-40B4-BE49-F238E27FC236}">
              <a16:creationId xmlns:a16="http://schemas.microsoft.com/office/drawing/2014/main" id="{CABDD267-5166-4D69-8D4C-792FF05606D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/>
        <a:stretch>
          <a:fillRect/>
        </a:stretch>
      </xdr:blipFill>
      <xdr:spPr>
        <a:xfrm>
          <a:off x="6827981" y="2503097"/>
          <a:ext cx="1496869" cy="1921304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409124</xdr:colOff>
      <xdr:row>0</xdr:row>
      <xdr:rowOff>4420</xdr:rowOff>
    </xdr:to>
    <xdr:pic>
      <xdr:nvPicPr>
        <xdr:cNvPr id="3" name="Obraz 2" descr="biurko jednoosobowe wolnostojące.jpg">
          <a:extLst>
            <a:ext uri="{FF2B5EF4-FFF2-40B4-BE49-F238E27FC236}">
              <a16:creationId xmlns:a16="http://schemas.microsoft.com/office/drawing/2014/main" id="{B304C9BB-5701-4B52-AEE2-942CCE02D38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639312" cy="442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352902</xdr:colOff>
      <xdr:row>0</xdr:row>
      <xdr:rowOff>1019</xdr:rowOff>
    </xdr:to>
    <xdr:pic>
      <xdr:nvPicPr>
        <xdr:cNvPr id="4" name="Obraz 3" descr="K2A - kontenerek biurowy.jpg">
          <a:extLst>
            <a:ext uri="{FF2B5EF4-FFF2-40B4-BE49-F238E27FC236}">
              <a16:creationId xmlns:a16="http://schemas.microsoft.com/office/drawing/2014/main" id="{05978EE5-FCA0-4A48-AF68-D4DAFFBA96F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0" y="0"/>
          <a:ext cx="583090" cy="1019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196551</xdr:colOff>
      <xdr:row>0</xdr:row>
      <xdr:rowOff>3515</xdr:rowOff>
    </xdr:to>
    <xdr:pic>
      <xdr:nvPicPr>
        <xdr:cNvPr id="5" name="Obraz 4" descr="RG9 - szafa ubraniowa.jpg">
          <a:extLst>
            <a:ext uri="{FF2B5EF4-FFF2-40B4-BE49-F238E27FC236}">
              <a16:creationId xmlns:a16="http://schemas.microsoft.com/office/drawing/2014/main" id="{6FD27F92-C872-44A2-A1DD-34091D89C0A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0" y="0"/>
          <a:ext cx="426739" cy="3515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248178</xdr:colOff>
      <xdr:row>0</xdr:row>
      <xdr:rowOff>2380</xdr:rowOff>
    </xdr:to>
    <xdr:pic>
      <xdr:nvPicPr>
        <xdr:cNvPr id="6" name="Obraz 5" descr="RG22 - szafka zamykana.jpg">
          <a:extLst>
            <a:ext uri="{FF2B5EF4-FFF2-40B4-BE49-F238E27FC236}">
              <a16:creationId xmlns:a16="http://schemas.microsoft.com/office/drawing/2014/main" id="{DF8E6C5E-C52B-4E5A-8505-6D9F5DB0155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xfrm>
          <a:off x="0" y="0"/>
          <a:ext cx="478366" cy="238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639312</xdr:colOff>
      <xdr:row>0</xdr:row>
      <xdr:rowOff>4420</xdr:rowOff>
    </xdr:to>
    <xdr:pic>
      <xdr:nvPicPr>
        <xdr:cNvPr id="2" name="Obraz 1" descr="biurko jednoosobowe wolnostojące.jpg">
          <a:extLst>
            <a:ext uri="{FF2B5EF4-FFF2-40B4-BE49-F238E27FC236}">
              <a16:creationId xmlns:a16="http://schemas.microsoft.com/office/drawing/2014/main" id="{F0E2813C-1F1E-4DBC-B9F7-A76D6C6A847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639312" cy="442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583090</xdr:colOff>
      <xdr:row>0</xdr:row>
      <xdr:rowOff>1019</xdr:rowOff>
    </xdr:to>
    <xdr:pic>
      <xdr:nvPicPr>
        <xdr:cNvPr id="3" name="Obraz 2" descr="K2A - kontenerek biurowy.jpg">
          <a:extLst>
            <a:ext uri="{FF2B5EF4-FFF2-40B4-BE49-F238E27FC236}">
              <a16:creationId xmlns:a16="http://schemas.microsoft.com/office/drawing/2014/main" id="{EC672EE3-5E64-4E65-82BD-8D3E6F206F2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0" y="0"/>
          <a:ext cx="583090" cy="1019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426739</xdr:colOff>
      <xdr:row>0</xdr:row>
      <xdr:rowOff>3515</xdr:rowOff>
    </xdr:to>
    <xdr:pic>
      <xdr:nvPicPr>
        <xdr:cNvPr id="4" name="Obraz 3" descr="RG9 - szafa ubraniowa.jpg">
          <a:extLst>
            <a:ext uri="{FF2B5EF4-FFF2-40B4-BE49-F238E27FC236}">
              <a16:creationId xmlns:a16="http://schemas.microsoft.com/office/drawing/2014/main" id="{353DB375-9F79-46B5-ACD4-17D4962DBF3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0" y="0"/>
          <a:ext cx="426739" cy="3515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478366</xdr:colOff>
      <xdr:row>0</xdr:row>
      <xdr:rowOff>2380</xdr:rowOff>
    </xdr:to>
    <xdr:pic>
      <xdr:nvPicPr>
        <xdr:cNvPr id="5" name="Obraz 4" descr="RG22 - szafka zamykana.jpg">
          <a:extLst>
            <a:ext uri="{FF2B5EF4-FFF2-40B4-BE49-F238E27FC236}">
              <a16:creationId xmlns:a16="http://schemas.microsoft.com/office/drawing/2014/main" id="{18DF4240-2618-4C47-A58B-8C5E14B21B7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xfrm>
          <a:off x="0" y="0"/>
          <a:ext cx="478366" cy="2380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645662</xdr:colOff>
      <xdr:row>0</xdr:row>
      <xdr:rowOff>4420</xdr:rowOff>
    </xdr:to>
    <xdr:pic>
      <xdr:nvPicPr>
        <xdr:cNvPr id="2" name="Obraz 1" descr="biurko jednoosobowe wolnostojące.jpg">
          <a:extLst>
            <a:ext uri="{FF2B5EF4-FFF2-40B4-BE49-F238E27FC236}">
              <a16:creationId xmlns:a16="http://schemas.microsoft.com/office/drawing/2014/main" id="{52FD3670-CEEC-45F3-BBB7-6E9FB7B0C39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645662" cy="442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589440</xdr:colOff>
      <xdr:row>0</xdr:row>
      <xdr:rowOff>1019</xdr:rowOff>
    </xdr:to>
    <xdr:pic>
      <xdr:nvPicPr>
        <xdr:cNvPr id="3" name="Obraz 2" descr="K2A - kontenerek biurowy.jpg">
          <a:extLst>
            <a:ext uri="{FF2B5EF4-FFF2-40B4-BE49-F238E27FC236}">
              <a16:creationId xmlns:a16="http://schemas.microsoft.com/office/drawing/2014/main" id="{2BEF291F-1498-4862-AD42-C635B7B4CC6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0" y="0"/>
          <a:ext cx="589440" cy="1019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433089</xdr:colOff>
      <xdr:row>0</xdr:row>
      <xdr:rowOff>3515</xdr:rowOff>
    </xdr:to>
    <xdr:pic>
      <xdr:nvPicPr>
        <xdr:cNvPr id="4" name="Obraz 3" descr="RG9 - szafa ubraniowa.jpg">
          <a:extLst>
            <a:ext uri="{FF2B5EF4-FFF2-40B4-BE49-F238E27FC236}">
              <a16:creationId xmlns:a16="http://schemas.microsoft.com/office/drawing/2014/main" id="{FA5CFF98-55F0-4001-9FAD-D16F6C85C77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0" y="0"/>
          <a:ext cx="433089" cy="3515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484716</xdr:colOff>
      <xdr:row>0</xdr:row>
      <xdr:rowOff>2380</xdr:rowOff>
    </xdr:to>
    <xdr:pic>
      <xdr:nvPicPr>
        <xdr:cNvPr id="5" name="Obraz 4" descr="RG22 - szafka zamykana.jpg">
          <a:extLst>
            <a:ext uri="{FF2B5EF4-FFF2-40B4-BE49-F238E27FC236}">
              <a16:creationId xmlns:a16="http://schemas.microsoft.com/office/drawing/2014/main" id="{C8C976EC-722B-48DC-9F34-33C6CD60A43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xfrm>
          <a:off x="0" y="0"/>
          <a:ext cx="484716" cy="2380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639312</xdr:colOff>
      <xdr:row>0</xdr:row>
      <xdr:rowOff>4420</xdr:rowOff>
    </xdr:to>
    <xdr:pic>
      <xdr:nvPicPr>
        <xdr:cNvPr id="2" name="Obraz 1" descr="biurko jednoosobowe wolnostojące.jpg">
          <a:extLst>
            <a:ext uri="{FF2B5EF4-FFF2-40B4-BE49-F238E27FC236}">
              <a16:creationId xmlns:a16="http://schemas.microsoft.com/office/drawing/2014/main" id="{27E3EB32-C7A4-466F-AB3E-407855CAFA7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639312" cy="442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583090</xdr:colOff>
      <xdr:row>0</xdr:row>
      <xdr:rowOff>1019</xdr:rowOff>
    </xdr:to>
    <xdr:pic>
      <xdr:nvPicPr>
        <xdr:cNvPr id="3" name="Obraz 2" descr="K2A - kontenerek biurowy.jpg">
          <a:extLst>
            <a:ext uri="{FF2B5EF4-FFF2-40B4-BE49-F238E27FC236}">
              <a16:creationId xmlns:a16="http://schemas.microsoft.com/office/drawing/2014/main" id="{0F2EB98F-A1CD-4E22-84CD-4A1E1D7B8C0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0" y="0"/>
          <a:ext cx="583090" cy="1019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426739</xdr:colOff>
      <xdr:row>0</xdr:row>
      <xdr:rowOff>3515</xdr:rowOff>
    </xdr:to>
    <xdr:pic>
      <xdr:nvPicPr>
        <xdr:cNvPr id="4" name="Obraz 3" descr="RG9 - szafa ubraniowa.jpg">
          <a:extLst>
            <a:ext uri="{FF2B5EF4-FFF2-40B4-BE49-F238E27FC236}">
              <a16:creationId xmlns:a16="http://schemas.microsoft.com/office/drawing/2014/main" id="{49345B43-2294-4BEA-9B65-1DA665EA575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0" y="0"/>
          <a:ext cx="426739" cy="3515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478366</xdr:colOff>
      <xdr:row>0</xdr:row>
      <xdr:rowOff>2380</xdr:rowOff>
    </xdr:to>
    <xdr:pic>
      <xdr:nvPicPr>
        <xdr:cNvPr id="5" name="Obraz 4" descr="RG22 - szafka zamykana.jpg">
          <a:extLst>
            <a:ext uri="{FF2B5EF4-FFF2-40B4-BE49-F238E27FC236}">
              <a16:creationId xmlns:a16="http://schemas.microsoft.com/office/drawing/2014/main" id="{533F6978-C492-467A-B591-81348A77525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xfrm>
          <a:off x="0" y="0"/>
          <a:ext cx="478366" cy="2380"/>
        </a:xfrm>
        <a:prstGeom prst="rect">
          <a:avLst/>
        </a:prstGeom>
      </xdr:spPr>
    </xdr:pic>
    <xdr:clientData/>
  </xdr:twoCellAnchor>
  <xdr:twoCellAnchor editAs="oneCell">
    <xdr:from>
      <xdr:col>4</xdr:col>
      <xdr:colOff>104775</xdr:colOff>
      <xdr:row>8</xdr:row>
      <xdr:rowOff>523875</xdr:rowOff>
    </xdr:from>
    <xdr:to>
      <xdr:col>4</xdr:col>
      <xdr:colOff>2000250</xdr:colOff>
      <xdr:row>8</xdr:row>
      <xdr:rowOff>2321155</xdr:rowOff>
    </xdr:to>
    <xdr:pic>
      <xdr:nvPicPr>
        <xdr:cNvPr id="6" name="Obraz 5">
          <a:extLst>
            <a:ext uri="{FF2B5EF4-FFF2-40B4-BE49-F238E27FC236}">
              <a16:creationId xmlns:a16="http://schemas.microsoft.com/office/drawing/2014/main" id="{0412C635-27C6-A323-69B5-93C669A7C5A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5105400" y="2695575"/>
          <a:ext cx="1895475" cy="1797280"/>
        </a:xfrm>
        <a:prstGeom prst="rect">
          <a:avLst/>
        </a:prstGeom>
      </xdr:spPr>
    </xdr:pic>
    <xdr:clientData/>
  </xdr:twoCellAnchor>
  <xdr:twoCellAnchor editAs="oneCell">
    <xdr:from>
      <xdr:col>4</xdr:col>
      <xdr:colOff>466725</xdr:colOff>
      <xdr:row>9</xdr:row>
      <xdr:rowOff>180974</xdr:rowOff>
    </xdr:from>
    <xdr:to>
      <xdr:col>4</xdr:col>
      <xdr:colOff>1628775</xdr:colOff>
      <xdr:row>9</xdr:row>
      <xdr:rowOff>1677665</xdr:rowOff>
    </xdr:to>
    <xdr:pic>
      <xdr:nvPicPr>
        <xdr:cNvPr id="7" name="Obraz 6">
          <a:extLst>
            <a:ext uri="{FF2B5EF4-FFF2-40B4-BE49-F238E27FC236}">
              <a16:creationId xmlns:a16="http://schemas.microsoft.com/office/drawing/2014/main" id="{08D30674-7A11-BEBC-9000-9AC1E20EF46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5467350" y="4991099"/>
          <a:ext cx="1162050" cy="1496691"/>
        </a:xfrm>
        <a:prstGeom prst="rect">
          <a:avLst/>
        </a:prstGeom>
      </xdr:spPr>
    </xdr:pic>
    <xdr:clientData/>
  </xdr:twoCellAnchor>
  <xdr:twoCellAnchor editAs="oneCell">
    <xdr:from>
      <xdr:col>4</xdr:col>
      <xdr:colOff>264969</xdr:colOff>
      <xdr:row>10</xdr:row>
      <xdr:rowOff>77933</xdr:rowOff>
    </xdr:from>
    <xdr:to>
      <xdr:col>4</xdr:col>
      <xdr:colOff>1705841</xdr:colOff>
      <xdr:row>10</xdr:row>
      <xdr:rowOff>2210133</xdr:rowOff>
    </xdr:to>
    <xdr:pic>
      <xdr:nvPicPr>
        <xdr:cNvPr id="8" name="Obraz 7">
          <a:extLst>
            <a:ext uri="{FF2B5EF4-FFF2-40B4-BE49-F238E27FC236}">
              <a16:creationId xmlns:a16="http://schemas.microsoft.com/office/drawing/2014/main" id="{4AE479F0-509E-56F3-0D0B-88090333A58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5261264" y="6788728"/>
          <a:ext cx="1440872" cy="2132200"/>
        </a:xfrm>
        <a:prstGeom prst="rect">
          <a:avLst/>
        </a:prstGeom>
      </xdr:spPr>
    </xdr:pic>
    <xdr:clientData/>
  </xdr:twoCellAnchor>
  <xdr:oneCellAnchor>
    <xdr:from>
      <xdr:col>4</xdr:col>
      <xdr:colOff>172316</xdr:colOff>
      <xdr:row>11</xdr:row>
      <xdr:rowOff>423430</xdr:rowOff>
    </xdr:from>
    <xdr:ext cx="1724025" cy="1665321"/>
    <xdr:pic>
      <xdr:nvPicPr>
        <xdr:cNvPr id="10" name="Obraz 9">
          <a:extLst>
            <a:ext uri="{FF2B5EF4-FFF2-40B4-BE49-F238E27FC236}">
              <a16:creationId xmlns:a16="http://schemas.microsoft.com/office/drawing/2014/main" id="{61964FC5-2B30-4727-89EE-76C319F2E14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5168611" y="9567430"/>
          <a:ext cx="1724025" cy="1665321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ECDC62"/>
    <pageSetUpPr fitToPage="1"/>
  </sheetPr>
  <dimension ref="A1:M25"/>
  <sheetViews>
    <sheetView tabSelected="1" topLeftCell="A10" zoomScale="120" zoomScaleNormal="120" zoomScaleSheetLayoutView="80" workbookViewId="0">
      <selection activeCell="I12" sqref="I12"/>
    </sheetView>
  </sheetViews>
  <sheetFormatPr defaultRowHeight="14.25"/>
  <cols>
    <col min="1" max="1" width="2.5" bestFit="1" customWidth="1"/>
    <col min="2" max="2" width="49.375" customWidth="1"/>
    <col min="3" max="3" width="3.375" bestFit="1" customWidth="1"/>
    <col min="4" max="4" width="3.75" customWidth="1"/>
    <col min="5" max="5" width="21.125" customWidth="1"/>
    <col min="6" max="6" width="14.125" customWidth="1"/>
    <col min="7" max="7" width="12.625" customWidth="1"/>
    <col min="8" max="8" width="4.75" bestFit="1" customWidth="1"/>
    <col min="9" max="9" width="10.875" customWidth="1"/>
    <col min="10" max="10" width="11.75" customWidth="1"/>
    <col min="11" max="11" width="9.125" bestFit="1" customWidth="1"/>
    <col min="12" max="12" width="11.375" bestFit="1" customWidth="1"/>
    <col min="13" max="13" width="6.5" customWidth="1"/>
  </cols>
  <sheetData>
    <row r="1" spans="1:13" ht="15" customHeight="1">
      <c r="A1" s="88" t="s">
        <v>11</v>
      </c>
      <c r="B1" s="88"/>
      <c r="C1" s="88"/>
      <c r="D1" s="88"/>
      <c r="E1" s="88"/>
      <c r="F1" s="55"/>
      <c r="G1" s="6"/>
      <c r="H1" s="6"/>
      <c r="I1" s="6"/>
      <c r="J1" s="93" t="s">
        <v>21</v>
      </c>
      <c r="K1" s="93"/>
      <c r="L1" s="93"/>
    </row>
    <row r="2" spans="1:13" ht="15">
      <c r="A2" s="88"/>
      <c r="B2" s="88"/>
      <c r="C2" s="88"/>
      <c r="D2" s="88"/>
      <c r="E2" s="88"/>
      <c r="F2" s="55"/>
      <c r="G2" s="6"/>
      <c r="H2" s="6"/>
      <c r="I2" s="6"/>
      <c r="J2" s="7"/>
      <c r="K2" s="7"/>
      <c r="L2" s="7"/>
    </row>
    <row r="3" spans="1:13" ht="15.75" customHeight="1">
      <c r="A3" s="89" t="s">
        <v>28</v>
      </c>
      <c r="B3" s="89"/>
      <c r="C3" s="18"/>
      <c r="D3" s="90"/>
      <c r="E3" s="90"/>
      <c r="F3" s="90"/>
      <c r="G3" s="90"/>
      <c r="H3" s="90"/>
      <c r="I3" s="90"/>
      <c r="J3" s="7"/>
      <c r="K3" s="7"/>
      <c r="L3" s="7"/>
    </row>
    <row r="4" spans="1:13" ht="15.75">
      <c r="A4" s="91" t="s">
        <v>12</v>
      </c>
      <c r="B4" s="91"/>
      <c r="C4" s="91"/>
      <c r="D4" s="91"/>
      <c r="E4" s="91"/>
      <c r="F4" s="91"/>
      <c r="G4" s="91"/>
      <c r="H4" s="91"/>
      <c r="I4" s="91"/>
      <c r="J4" s="91"/>
      <c r="K4" s="91"/>
      <c r="L4" s="91"/>
    </row>
    <row r="5" spans="1:13" ht="15" customHeight="1">
      <c r="A5" s="92" t="s">
        <v>32</v>
      </c>
      <c r="B5" s="92"/>
      <c r="C5" s="92"/>
      <c r="D5" s="92"/>
      <c r="E5" s="92"/>
      <c r="F5" s="92"/>
      <c r="G5" s="92"/>
      <c r="H5" s="92"/>
      <c r="I5" s="92"/>
      <c r="J5" s="92"/>
      <c r="K5" s="92"/>
      <c r="L5" s="92"/>
    </row>
    <row r="6" spans="1:13" ht="15">
      <c r="A6" s="4">
        <v>1</v>
      </c>
      <c r="B6" s="5">
        <v>2</v>
      </c>
      <c r="C6" s="4">
        <v>3</v>
      </c>
      <c r="D6" s="5">
        <v>4</v>
      </c>
      <c r="E6" s="4">
        <v>5</v>
      </c>
      <c r="F6" s="5">
        <v>6</v>
      </c>
      <c r="G6" s="4">
        <v>7</v>
      </c>
      <c r="H6" s="5">
        <v>8</v>
      </c>
      <c r="I6" s="4">
        <v>9</v>
      </c>
      <c r="J6" s="5">
        <v>10</v>
      </c>
      <c r="K6" s="4">
        <v>11</v>
      </c>
      <c r="L6" s="5">
        <v>12</v>
      </c>
    </row>
    <row r="7" spans="1:13" ht="37.5" customHeight="1">
      <c r="A7" s="1" t="s">
        <v>0</v>
      </c>
      <c r="B7" s="2" t="s">
        <v>1</v>
      </c>
      <c r="C7" s="2" t="s">
        <v>2</v>
      </c>
      <c r="D7" s="2" t="s">
        <v>17</v>
      </c>
      <c r="E7" s="2" t="s">
        <v>16</v>
      </c>
      <c r="F7" s="2" t="s">
        <v>26</v>
      </c>
      <c r="G7" s="3" t="s">
        <v>3</v>
      </c>
      <c r="H7" s="1" t="s">
        <v>4</v>
      </c>
      <c r="I7" s="2" t="s">
        <v>5</v>
      </c>
      <c r="J7" s="2" t="s">
        <v>6</v>
      </c>
      <c r="K7" s="2" t="s">
        <v>7</v>
      </c>
      <c r="L7" s="2" t="s">
        <v>8</v>
      </c>
    </row>
    <row r="8" spans="1:13" s="35" customFormat="1" ht="156.75" customHeight="1">
      <c r="A8" s="44">
        <v>1</v>
      </c>
      <c r="B8" s="57" t="s">
        <v>37</v>
      </c>
      <c r="C8" s="58" t="s">
        <v>9</v>
      </c>
      <c r="D8" s="59">
        <v>1</v>
      </c>
      <c r="E8" s="59"/>
      <c r="F8" s="46"/>
      <c r="G8" s="47"/>
      <c r="H8" s="48"/>
      <c r="I8" s="47">
        <f>ROUND(G8+G8*H8,2)</f>
        <v>0</v>
      </c>
      <c r="J8" s="47">
        <f t="shared" ref="J8" si="0">D8*G8</f>
        <v>0</v>
      </c>
      <c r="K8" s="47">
        <f t="shared" ref="K8" si="1">L8-J8</f>
        <v>0</v>
      </c>
      <c r="L8" s="49">
        <f t="shared" ref="L8" si="2">D8*I8</f>
        <v>0</v>
      </c>
    </row>
    <row r="9" spans="1:13" s="35" customFormat="1" ht="129" customHeight="1">
      <c r="A9" s="44">
        <v>2</v>
      </c>
      <c r="B9" s="50" t="s">
        <v>38</v>
      </c>
      <c r="C9" s="64" t="s">
        <v>9</v>
      </c>
      <c r="D9" s="46">
        <v>1</v>
      </c>
      <c r="E9"/>
      <c r="F9" s="51"/>
      <c r="G9" s="47"/>
      <c r="H9" s="48"/>
      <c r="I9" s="47">
        <f>ROUND(G9+G9*H9,2)</f>
        <v>0</v>
      </c>
      <c r="J9" s="47">
        <f>D9*G9</f>
        <v>0</v>
      </c>
      <c r="K9" s="47">
        <f>L9-J9</f>
        <v>0</v>
      </c>
      <c r="L9" s="49">
        <f>D9*I9</f>
        <v>0</v>
      </c>
      <c r="M9" s="52"/>
    </row>
    <row r="10" spans="1:13" s="35" customFormat="1" ht="150.75" customHeight="1">
      <c r="A10" s="44">
        <v>3</v>
      </c>
      <c r="B10" s="63" t="s">
        <v>39</v>
      </c>
      <c r="C10" s="64" t="s">
        <v>9</v>
      </c>
      <c r="D10" s="46">
        <v>1</v>
      </c>
      <c r="E10" s="51"/>
      <c r="F10" s="51"/>
      <c r="G10" s="47"/>
      <c r="H10" s="48"/>
      <c r="I10" s="47">
        <f t="shared" ref="I10:I12" si="3">ROUND(G10+G10*H10,2)</f>
        <v>0</v>
      </c>
      <c r="J10" s="47">
        <f t="shared" ref="J10:J12" si="4">D10*G10</f>
        <v>0</v>
      </c>
      <c r="K10" s="47">
        <f t="shared" ref="K10:K12" si="5">L10-J10</f>
        <v>0</v>
      </c>
      <c r="L10" s="49">
        <f t="shared" ref="L10:L12" si="6">D10*I10</f>
        <v>0</v>
      </c>
      <c r="M10" s="52"/>
    </row>
    <row r="11" spans="1:13" s="35" customFormat="1" ht="105" customHeight="1">
      <c r="A11" s="44">
        <v>4</v>
      </c>
      <c r="B11" s="65" t="s">
        <v>40</v>
      </c>
      <c r="C11" s="64" t="s">
        <v>9</v>
      </c>
      <c r="D11" s="46">
        <v>1</v>
      </c>
      <c r="E11" s="51"/>
      <c r="F11" s="51"/>
      <c r="G11" s="47"/>
      <c r="H11" s="48"/>
      <c r="I11" s="47">
        <f t="shared" si="3"/>
        <v>0</v>
      </c>
      <c r="J11" s="47">
        <f t="shared" si="4"/>
        <v>0</v>
      </c>
      <c r="K11" s="47">
        <f t="shared" si="5"/>
        <v>0</v>
      </c>
      <c r="L11" s="49">
        <f t="shared" si="6"/>
        <v>0</v>
      </c>
      <c r="M11" s="52"/>
    </row>
    <row r="12" spans="1:13" s="35" customFormat="1" ht="105" customHeight="1">
      <c r="A12" s="44">
        <v>5</v>
      </c>
      <c r="B12" s="66" t="s">
        <v>41</v>
      </c>
      <c r="C12" s="64" t="s">
        <v>9</v>
      </c>
      <c r="D12" s="46">
        <v>1</v>
      </c>
      <c r="E12" s="51"/>
      <c r="F12" s="51"/>
      <c r="G12" s="47"/>
      <c r="H12" s="48"/>
      <c r="I12" s="47">
        <f t="shared" si="3"/>
        <v>0</v>
      </c>
      <c r="J12" s="47">
        <f t="shared" si="4"/>
        <v>0</v>
      </c>
      <c r="K12" s="47">
        <f t="shared" si="5"/>
        <v>0</v>
      </c>
      <c r="L12" s="49">
        <f t="shared" si="6"/>
        <v>0</v>
      </c>
      <c r="M12" s="52"/>
    </row>
    <row r="13" spans="1:13" ht="15">
      <c r="A13" s="14"/>
      <c r="B13" s="8"/>
      <c r="C13" s="8"/>
      <c r="D13" s="10"/>
      <c r="E13" s="9"/>
      <c r="F13" s="9"/>
      <c r="G13" s="9"/>
      <c r="H13" s="9"/>
      <c r="I13" s="22" t="s">
        <v>10</v>
      </c>
      <c r="J13" s="21">
        <f>SUM(J8:J12)</f>
        <v>0</v>
      </c>
      <c r="K13" s="21">
        <f>SUM(K8:K12)</f>
        <v>0</v>
      </c>
      <c r="L13" s="21">
        <f>SUM(L8:L12)</f>
        <v>0</v>
      </c>
    </row>
    <row r="14" spans="1:13" ht="15">
      <c r="A14" s="14"/>
      <c r="B14" s="8"/>
      <c r="C14" s="8"/>
      <c r="D14" s="10"/>
      <c r="E14" s="9"/>
      <c r="F14" s="9"/>
      <c r="G14" s="9"/>
      <c r="H14" s="9"/>
      <c r="I14" s="9"/>
      <c r="J14" s="19"/>
      <c r="K14" s="20"/>
      <c r="L14" s="20"/>
    </row>
    <row r="15" spans="1:13" ht="16.5">
      <c r="A15" s="86" t="s">
        <v>13</v>
      </c>
      <c r="B15" s="86"/>
      <c r="C15" s="86"/>
      <c r="D15" s="86"/>
      <c r="E15" s="86"/>
      <c r="F15" s="86"/>
      <c r="G15" s="86"/>
      <c r="H15" s="86"/>
      <c r="I15" s="86"/>
      <c r="J15" s="86"/>
      <c r="K15" s="86"/>
      <c r="L15" s="86"/>
    </row>
    <row r="16" spans="1:13" ht="16.5">
      <c r="A16" s="11"/>
      <c r="B16" s="12"/>
      <c r="C16" s="12"/>
      <c r="D16" s="13"/>
      <c r="E16" s="13"/>
      <c r="F16" s="13"/>
      <c r="G16" s="13"/>
      <c r="H16" s="13"/>
      <c r="I16" s="13"/>
      <c r="J16" s="13"/>
      <c r="K16" s="13"/>
      <c r="L16" s="13"/>
    </row>
    <row r="17" spans="1:12" ht="16.5">
      <c r="A17" s="87" t="s">
        <v>15</v>
      </c>
      <c r="B17" s="87"/>
      <c r="C17" s="87"/>
      <c r="D17" s="87"/>
      <c r="E17" s="87"/>
      <c r="F17" s="87"/>
      <c r="G17" s="87"/>
      <c r="H17" s="87"/>
      <c r="I17" s="87"/>
      <c r="J17" s="87"/>
      <c r="K17" s="87"/>
      <c r="L17" s="87"/>
    </row>
    <row r="18" spans="1:12" ht="16.5">
      <c r="A18" s="87" t="s">
        <v>14</v>
      </c>
      <c r="B18" s="87"/>
      <c r="C18" s="87"/>
      <c r="D18" s="87"/>
      <c r="E18" s="87"/>
      <c r="F18" s="87"/>
      <c r="G18" s="87"/>
      <c r="H18" s="87"/>
      <c r="I18" s="87"/>
      <c r="J18" s="87"/>
      <c r="K18" s="87"/>
      <c r="L18" s="87"/>
    </row>
    <row r="22" spans="1:12" ht="16.5" customHeight="1"/>
    <row r="24" spans="1:12" ht="16.5" customHeight="1"/>
    <row r="25" spans="1:12" ht="16.5" customHeight="1"/>
  </sheetData>
  <mergeCells count="9">
    <mergeCell ref="A15:L15"/>
    <mergeCell ref="A17:L17"/>
    <mergeCell ref="A18:L18"/>
    <mergeCell ref="A1:E2"/>
    <mergeCell ref="A3:B3"/>
    <mergeCell ref="D3:I3"/>
    <mergeCell ref="A4:L4"/>
    <mergeCell ref="A5:L5"/>
    <mergeCell ref="J1:L1"/>
  </mergeCells>
  <pageMargins left="0.70866141732283472" right="0.70866141732283472" top="0.74803149606299213" bottom="0.74803149606299213" header="0.31496062992125984" footer="0.31496062992125984"/>
  <pageSetup paperSize="9" scale="63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1F8E51-6139-47DB-BB68-5B2BD22FCF27}">
  <sheetPr>
    <tabColor theme="7" tint="0.39997558519241921"/>
    <pageSetUpPr fitToPage="1"/>
  </sheetPr>
  <dimension ref="A1:M15"/>
  <sheetViews>
    <sheetView zoomScaleNormal="100" zoomScaleSheetLayoutView="110" workbookViewId="0">
      <selection activeCell="L10" sqref="L10"/>
    </sheetView>
  </sheetViews>
  <sheetFormatPr defaultRowHeight="14.25"/>
  <cols>
    <col min="1" max="1" width="3.875" customWidth="1"/>
    <col min="2" max="2" width="64.625" customWidth="1"/>
    <col min="5" max="5" width="24.375" customWidth="1"/>
    <col min="6" max="6" width="18.5" customWidth="1"/>
    <col min="12" max="12" width="11.75" customWidth="1"/>
  </cols>
  <sheetData>
    <row r="1" spans="1:13" ht="15">
      <c r="A1" s="95" t="s">
        <v>11</v>
      </c>
      <c r="B1" s="95"/>
      <c r="C1" s="95"/>
      <c r="D1" s="95"/>
      <c r="E1" s="6"/>
      <c r="F1" s="6"/>
      <c r="G1" s="6"/>
      <c r="H1" s="6"/>
      <c r="I1" s="7"/>
      <c r="J1" s="7"/>
      <c r="K1" s="93" t="s">
        <v>21</v>
      </c>
      <c r="L1" s="93"/>
    </row>
    <row r="2" spans="1:13" ht="15">
      <c r="A2" s="95"/>
      <c r="B2" s="95"/>
      <c r="C2" s="95"/>
      <c r="D2" s="95"/>
      <c r="E2" s="6"/>
      <c r="F2" s="6"/>
      <c r="G2" s="6"/>
      <c r="H2" s="6"/>
      <c r="I2" s="7"/>
      <c r="J2" s="7"/>
      <c r="K2" s="7"/>
      <c r="L2" s="7"/>
    </row>
    <row r="3" spans="1:13" ht="15.75">
      <c r="A3" s="96" t="s">
        <v>29</v>
      </c>
      <c r="B3" s="96"/>
      <c r="C3" s="90"/>
      <c r="D3" s="90"/>
      <c r="E3" s="90"/>
      <c r="F3" s="90"/>
      <c r="G3" s="90"/>
      <c r="H3" s="90"/>
      <c r="I3" s="7"/>
      <c r="J3" s="7"/>
      <c r="K3" s="7"/>
      <c r="L3" s="7"/>
    </row>
    <row r="4" spans="1:13" ht="15.75">
      <c r="A4" s="27"/>
      <c r="B4" s="27"/>
      <c r="C4" s="28"/>
      <c r="D4" s="28"/>
      <c r="E4" s="28"/>
      <c r="F4" s="28"/>
      <c r="G4" s="28"/>
      <c r="H4" s="28"/>
      <c r="I4" s="7"/>
      <c r="J4" s="7"/>
      <c r="K4" s="7"/>
      <c r="L4" s="7"/>
    </row>
    <row r="5" spans="1:13" ht="15.75">
      <c r="A5" s="97" t="s">
        <v>12</v>
      </c>
      <c r="B5" s="97"/>
      <c r="C5" s="97"/>
      <c r="D5" s="97"/>
      <c r="E5" s="97"/>
      <c r="F5" s="97"/>
      <c r="G5" s="97"/>
      <c r="H5" s="97"/>
      <c r="I5" s="97"/>
      <c r="J5" s="97"/>
      <c r="K5" s="97"/>
      <c r="L5" s="97"/>
    </row>
    <row r="6" spans="1:13" ht="15">
      <c r="A6" s="98" t="s">
        <v>31</v>
      </c>
      <c r="B6" s="98"/>
      <c r="C6" s="98"/>
      <c r="D6" s="98"/>
      <c r="E6" s="98"/>
      <c r="F6" s="98"/>
      <c r="G6" s="98"/>
      <c r="H6" s="98"/>
      <c r="I6" s="98"/>
      <c r="J6" s="98"/>
      <c r="K6" s="98"/>
      <c r="L6" s="98"/>
    </row>
    <row r="7" spans="1:13" ht="15">
      <c r="A7" s="4">
        <v>1</v>
      </c>
      <c r="B7" s="5">
        <v>2</v>
      </c>
      <c r="C7" s="4">
        <v>3</v>
      </c>
      <c r="D7" s="5">
        <v>4</v>
      </c>
      <c r="E7" s="4">
        <v>5</v>
      </c>
      <c r="F7" s="5">
        <v>6</v>
      </c>
      <c r="G7" s="4">
        <v>7</v>
      </c>
      <c r="H7" s="5">
        <v>8</v>
      </c>
      <c r="I7" s="4">
        <v>9</v>
      </c>
      <c r="J7" s="5">
        <v>10</v>
      </c>
      <c r="K7" s="4">
        <v>11</v>
      </c>
      <c r="L7" s="5">
        <v>12</v>
      </c>
    </row>
    <row r="8" spans="1:13" ht="38.25">
      <c r="A8" s="1" t="s">
        <v>0</v>
      </c>
      <c r="B8" s="2" t="s">
        <v>1</v>
      </c>
      <c r="C8" s="2" t="s">
        <v>2</v>
      </c>
      <c r="D8" s="2" t="s">
        <v>17</v>
      </c>
      <c r="E8" s="2" t="s">
        <v>16</v>
      </c>
      <c r="F8" s="2" t="s">
        <v>26</v>
      </c>
      <c r="G8" s="3" t="s">
        <v>3</v>
      </c>
      <c r="H8" s="1" t="s">
        <v>4</v>
      </c>
      <c r="I8" s="2" t="s">
        <v>5</v>
      </c>
      <c r="J8" s="2" t="s">
        <v>6</v>
      </c>
      <c r="K8" s="2" t="s">
        <v>7</v>
      </c>
      <c r="L8" s="2" t="s">
        <v>8</v>
      </c>
    </row>
    <row r="9" spans="1:13" ht="295.5" customHeight="1">
      <c r="A9" s="37">
        <v>1</v>
      </c>
      <c r="B9" s="38" t="s">
        <v>47</v>
      </c>
      <c r="C9" s="39" t="s">
        <v>25</v>
      </c>
      <c r="D9" s="36">
        <v>40</v>
      </c>
      <c r="E9" s="40"/>
      <c r="F9" s="40"/>
      <c r="G9" s="41"/>
      <c r="H9" s="42"/>
      <c r="I9" s="41">
        <f>ROUND(G9+G9*H9,2)</f>
        <v>0</v>
      </c>
      <c r="J9" s="41">
        <f>D9*G9</f>
        <v>0</v>
      </c>
      <c r="K9" s="41">
        <f>L9-J9</f>
        <v>0</v>
      </c>
      <c r="L9" s="43">
        <f>D9*I9</f>
        <v>0</v>
      </c>
      <c r="M9" s="33"/>
    </row>
    <row r="10" spans="1:13" ht="15">
      <c r="A10" s="14"/>
      <c r="B10" s="29"/>
      <c r="C10" s="10"/>
      <c r="D10" s="9"/>
      <c r="E10" s="9"/>
      <c r="F10" s="9"/>
      <c r="G10" s="9"/>
      <c r="H10" s="9"/>
      <c r="I10" s="15" t="s">
        <v>10</v>
      </c>
      <c r="J10" s="16">
        <f>SUM(J9:J9)</f>
        <v>0</v>
      </c>
      <c r="K10" s="16">
        <f>SUM(K9:K9)</f>
        <v>0</v>
      </c>
      <c r="L10" s="16">
        <f>SUM(L9:L9)</f>
        <v>0</v>
      </c>
    </row>
    <row r="11" spans="1:13" ht="15">
      <c r="A11" s="30"/>
      <c r="B11" s="31"/>
      <c r="C11" s="31"/>
      <c r="D11" s="30"/>
      <c r="E11" s="30"/>
      <c r="F11" s="30"/>
      <c r="G11" s="30"/>
      <c r="H11" s="30"/>
      <c r="I11" s="30"/>
      <c r="J11" s="32"/>
      <c r="K11" s="32"/>
      <c r="L11" s="32"/>
    </row>
    <row r="12" spans="1:13" ht="16.5">
      <c r="A12" s="86" t="s">
        <v>13</v>
      </c>
      <c r="B12" s="86"/>
      <c r="C12" s="86"/>
      <c r="D12" s="86"/>
      <c r="E12" s="86"/>
      <c r="F12" s="86"/>
      <c r="G12" s="86"/>
      <c r="H12" s="86"/>
      <c r="I12" s="86"/>
      <c r="J12" s="86"/>
      <c r="K12" s="86"/>
      <c r="L12" s="86"/>
    </row>
    <row r="13" spans="1:13" ht="16.5">
      <c r="A13" s="30"/>
      <c r="B13" s="12"/>
      <c r="C13" s="13"/>
      <c r="D13" s="13"/>
      <c r="E13" s="13"/>
      <c r="F13" s="13"/>
      <c r="G13" s="13"/>
      <c r="H13" s="13"/>
      <c r="I13" s="13"/>
      <c r="J13" s="13"/>
      <c r="K13" s="13"/>
      <c r="L13" s="13"/>
    </row>
    <row r="14" spans="1:13" ht="16.5">
      <c r="A14" s="94" t="s">
        <v>15</v>
      </c>
      <c r="B14" s="94"/>
      <c r="C14" s="94"/>
      <c r="D14" s="94"/>
      <c r="E14" s="94"/>
      <c r="F14" s="94"/>
      <c r="G14" s="94"/>
      <c r="H14" s="94"/>
      <c r="I14" s="94"/>
      <c r="J14" s="94"/>
      <c r="K14" s="94"/>
      <c r="L14" s="94"/>
    </row>
    <row r="15" spans="1:13" ht="16.5">
      <c r="A15" s="94" t="s">
        <v>14</v>
      </c>
      <c r="B15" s="94"/>
      <c r="C15" s="94"/>
      <c r="D15" s="94"/>
      <c r="E15" s="94"/>
      <c r="F15" s="94"/>
      <c r="G15" s="94"/>
      <c r="H15" s="94"/>
      <c r="I15" s="94"/>
      <c r="J15" s="94"/>
      <c r="K15" s="94"/>
      <c r="L15" s="94"/>
    </row>
  </sheetData>
  <mergeCells count="9">
    <mergeCell ref="A12:L12"/>
    <mergeCell ref="A14:L14"/>
    <mergeCell ref="A15:L15"/>
    <mergeCell ref="A1:D2"/>
    <mergeCell ref="K1:L1"/>
    <mergeCell ref="A3:B3"/>
    <mergeCell ref="C3:H3"/>
    <mergeCell ref="A5:L5"/>
    <mergeCell ref="A6:L6"/>
  </mergeCells>
  <pageMargins left="0.7" right="0.7" top="0.75" bottom="0.75" header="0.3" footer="0.3"/>
  <pageSetup paperSize="9" scale="57" fitToHeight="0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A11022-8029-4CDD-B70E-A98A84224442}">
  <sheetPr>
    <tabColor theme="9" tint="0.39997558519241921"/>
    <pageSetUpPr fitToPage="1"/>
  </sheetPr>
  <dimension ref="A1:L16"/>
  <sheetViews>
    <sheetView zoomScale="120" zoomScaleNormal="120" zoomScaleSheetLayoutView="130" workbookViewId="0">
      <selection activeCell="I11" sqref="I11"/>
    </sheetView>
  </sheetViews>
  <sheetFormatPr defaultRowHeight="14.25"/>
  <cols>
    <col min="1" max="1" width="3" customWidth="1"/>
    <col min="2" max="2" width="36.875" customWidth="1"/>
    <col min="3" max="3" width="3.875" customWidth="1"/>
    <col min="4" max="4" width="4.25" customWidth="1"/>
    <col min="5" max="5" width="16.375" customWidth="1"/>
    <col min="6" max="6" width="15.5" customWidth="1"/>
    <col min="7" max="7" width="9.375" customWidth="1"/>
    <col min="8" max="8" width="5.25" customWidth="1"/>
    <col min="9" max="9" width="10" customWidth="1"/>
    <col min="10" max="10" width="9.75" customWidth="1"/>
    <col min="11" max="11" width="10.25" customWidth="1"/>
    <col min="12" max="12" width="10.625" customWidth="1"/>
  </cols>
  <sheetData>
    <row r="1" spans="1:12" ht="15">
      <c r="A1" s="95" t="s">
        <v>11</v>
      </c>
      <c r="B1" s="95"/>
      <c r="C1" s="95"/>
      <c r="D1" s="95"/>
      <c r="E1" s="6"/>
      <c r="F1" s="6"/>
      <c r="G1" s="6"/>
      <c r="H1" s="6"/>
      <c r="I1" s="7"/>
      <c r="J1" s="7"/>
      <c r="K1" s="93" t="s">
        <v>21</v>
      </c>
      <c r="L1" s="93"/>
    </row>
    <row r="2" spans="1:12" ht="15">
      <c r="A2" s="95"/>
      <c r="B2" s="95"/>
      <c r="C2" s="95"/>
      <c r="D2" s="95"/>
      <c r="E2" s="6"/>
      <c r="F2" s="6"/>
      <c r="G2" s="6"/>
      <c r="H2" s="6"/>
      <c r="I2" s="7"/>
      <c r="J2" s="7"/>
      <c r="K2" s="7"/>
      <c r="L2" s="7"/>
    </row>
    <row r="3" spans="1:12" ht="15.75">
      <c r="A3" s="96" t="s">
        <v>27</v>
      </c>
      <c r="B3" s="96"/>
      <c r="C3" s="90"/>
      <c r="D3" s="90"/>
      <c r="E3" s="90"/>
      <c r="F3" s="90"/>
      <c r="G3" s="90"/>
      <c r="H3" s="90"/>
      <c r="I3" s="7"/>
      <c r="J3" s="7"/>
      <c r="K3" s="7"/>
      <c r="L3" s="7"/>
    </row>
    <row r="4" spans="1:12" ht="15.75">
      <c r="A4" s="27"/>
      <c r="B4" s="27"/>
      <c r="C4" s="28"/>
      <c r="D4" s="28"/>
      <c r="E4" s="28"/>
      <c r="F4" s="28"/>
      <c r="G4" s="28"/>
      <c r="H4" s="28"/>
      <c r="I4" s="7"/>
      <c r="J4" s="7"/>
      <c r="K4" s="7"/>
      <c r="L4" s="7"/>
    </row>
    <row r="5" spans="1:12" ht="15.75">
      <c r="A5" s="100" t="s">
        <v>12</v>
      </c>
      <c r="B5" s="100"/>
      <c r="C5" s="100"/>
      <c r="D5" s="100"/>
      <c r="E5" s="100"/>
      <c r="F5" s="100"/>
      <c r="G5" s="100"/>
      <c r="H5" s="100"/>
      <c r="I5" s="100"/>
      <c r="J5" s="100"/>
      <c r="K5" s="100"/>
      <c r="L5" s="100"/>
    </row>
    <row r="6" spans="1:12" ht="15">
      <c r="A6" s="101" t="s">
        <v>30</v>
      </c>
      <c r="B6" s="101"/>
      <c r="C6" s="101"/>
      <c r="D6" s="101"/>
      <c r="E6" s="101"/>
      <c r="F6" s="101"/>
      <c r="G6" s="101"/>
      <c r="H6" s="101"/>
      <c r="I6" s="101"/>
      <c r="J6" s="101"/>
      <c r="K6" s="101"/>
      <c r="L6" s="101"/>
    </row>
    <row r="7" spans="1:12" ht="15">
      <c r="A7" s="4">
        <v>1</v>
      </c>
      <c r="B7" s="5">
        <v>2</v>
      </c>
      <c r="C7" s="4">
        <v>3</v>
      </c>
      <c r="D7" s="5">
        <v>4</v>
      </c>
      <c r="E7" s="4">
        <v>5</v>
      </c>
      <c r="F7" s="5">
        <v>6</v>
      </c>
      <c r="G7" s="4">
        <v>7</v>
      </c>
      <c r="H7" s="5">
        <v>8</v>
      </c>
      <c r="I7" s="4">
        <v>9</v>
      </c>
      <c r="J7" s="5">
        <v>10</v>
      </c>
      <c r="K7" s="4">
        <v>11</v>
      </c>
      <c r="L7" s="5">
        <v>12</v>
      </c>
    </row>
    <row r="8" spans="1:12" ht="51">
      <c r="A8" s="1" t="s">
        <v>0</v>
      </c>
      <c r="B8" s="2" t="s">
        <v>1</v>
      </c>
      <c r="C8" s="2" t="s">
        <v>2</v>
      </c>
      <c r="D8" s="2" t="s">
        <v>17</v>
      </c>
      <c r="E8" s="2" t="s">
        <v>16</v>
      </c>
      <c r="F8" s="2" t="s">
        <v>26</v>
      </c>
      <c r="G8" s="3" t="s">
        <v>3</v>
      </c>
      <c r="H8" s="1" t="s">
        <v>4</v>
      </c>
      <c r="I8" s="2" t="s">
        <v>5</v>
      </c>
      <c r="J8" s="2" t="s">
        <v>6</v>
      </c>
      <c r="K8" s="2" t="s">
        <v>7</v>
      </c>
      <c r="L8" s="2" t="s">
        <v>8</v>
      </c>
    </row>
    <row r="9" spans="1:12" s="35" customFormat="1" ht="164.25" customHeight="1">
      <c r="A9" s="44">
        <v>1</v>
      </c>
      <c r="B9" s="67" t="s">
        <v>34</v>
      </c>
      <c r="C9" s="45" t="s">
        <v>9</v>
      </c>
      <c r="D9" s="46">
        <v>2</v>
      </c>
      <c r="E9" s="46" t="s">
        <v>35</v>
      </c>
      <c r="F9" s="46"/>
      <c r="G9" s="47"/>
      <c r="H9" s="48"/>
      <c r="I9" s="47">
        <f>ROUND(G9+G9*H9,2)</f>
        <v>0</v>
      </c>
      <c r="J9" s="47">
        <f>D9*G9</f>
        <v>0</v>
      </c>
      <c r="K9" s="47">
        <f>L9-J9</f>
        <v>0</v>
      </c>
      <c r="L9" s="49">
        <f>D9*I9</f>
        <v>0</v>
      </c>
    </row>
    <row r="10" spans="1:12" s="35" customFormat="1" ht="48">
      <c r="A10" s="44">
        <v>2</v>
      </c>
      <c r="B10" s="50" t="s">
        <v>33</v>
      </c>
      <c r="C10" s="45" t="s">
        <v>9</v>
      </c>
      <c r="D10" s="46">
        <v>8</v>
      </c>
      <c r="E10" s="46" t="s">
        <v>35</v>
      </c>
      <c r="F10" s="46"/>
      <c r="G10" s="47"/>
      <c r="H10" s="48"/>
      <c r="I10" s="47">
        <f>ROUND(G10+G10*H10,2)</f>
        <v>0</v>
      </c>
      <c r="J10" s="47">
        <f>D10*G10</f>
        <v>0</v>
      </c>
      <c r="K10" s="47">
        <f>L10-J10</f>
        <v>0</v>
      </c>
      <c r="L10" s="49">
        <f>D10*I10</f>
        <v>0</v>
      </c>
    </row>
    <row r="11" spans="1:12" ht="15">
      <c r="A11" s="14"/>
      <c r="B11" s="29"/>
      <c r="C11" s="10"/>
      <c r="D11" s="9"/>
      <c r="E11" s="9"/>
      <c r="F11" s="9"/>
      <c r="G11" s="9"/>
      <c r="H11" s="9"/>
      <c r="I11" s="15" t="s">
        <v>10</v>
      </c>
      <c r="J11" s="16">
        <f>SUM(J9:J10)</f>
        <v>0</v>
      </c>
      <c r="K11" s="16">
        <f>SUM(K9:K10)</f>
        <v>0</v>
      </c>
      <c r="L11" s="16">
        <f>SUM(L9:L10)</f>
        <v>0</v>
      </c>
    </row>
    <row r="12" spans="1:12" ht="15">
      <c r="A12" s="30"/>
      <c r="B12" s="31"/>
      <c r="C12" s="31"/>
      <c r="D12" s="30"/>
      <c r="E12" s="30"/>
      <c r="F12" s="30"/>
      <c r="G12" s="30"/>
      <c r="H12" s="30"/>
      <c r="I12" s="30"/>
      <c r="J12" s="32"/>
      <c r="K12" s="32"/>
      <c r="L12" s="32"/>
    </row>
    <row r="13" spans="1:12" ht="16.5">
      <c r="A13" s="86" t="s">
        <v>13</v>
      </c>
      <c r="B13" s="86"/>
      <c r="C13" s="86"/>
      <c r="D13" s="86"/>
      <c r="E13" s="86"/>
      <c r="F13" s="86"/>
      <c r="G13" s="86"/>
      <c r="H13" s="86"/>
      <c r="I13" s="86"/>
      <c r="J13" s="86"/>
      <c r="K13" s="86"/>
      <c r="L13" s="86"/>
    </row>
    <row r="14" spans="1:12" ht="16.5">
      <c r="A14" s="30"/>
      <c r="B14" s="12"/>
      <c r="C14" s="13"/>
      <c r="D14" s="13"/>
      <c r="E14" s="13"/>
      <c r="F14" s="13"/>
      <c r="G14" s="13"/>
      <c r="H14" s="13"/>
      <c r="I14" s="13"/>
      <c r="J14" s="13"/>
      <c r="K14" s="13"/>
      <c r="L14" s="13"/>
    </row>
    <row r="15" spans="1:12" ht="16.5">
      <c r="A15" s="99" t="s">
        <v>15</v>
      </c>
      <c r="B15" s="99"/>
      <c r="C15" s="99"/>
      <c r="D15" s="99"/>
      <c r="E15" s="99"/>
      <c r="F15" s="99"/>
      <c r="G15" s="99"/>
      <c r="H15" s="99"/>
      <c r="I15" s="99"/>
      <c r="J15" s="99"/>
      <c r="K15" s="99"/>
      <c r="L15" s="99"/>
    </row>
    <row r="16" spans="1:12" ht="16.5">
      <c r="A16" s="99" t="s">
        <v>14</v>
      </c>
      <c r="B16" s="99"/>
      <c r="C16" s="99"/>
      <c r="D16" s="99"/>
      <c r="E16" s="99"/>
      <c r="F16" s="99"/>
      <c r="G16" s="99"/>
      <c r="H16" s="99"/>
      <c r="I16" s="99"/>
      <c r="J16" s="99"/>
      <c r="K16" s="99"/>
      <c r="L16" s="99"/>
    </row>
  </sheetData>
  <mergeCells count="9">
    <mergeCell ref="A13:L13"/>
    <mergeCell ref="A15:L15"/>
    <mergeCell ref="A16:L16"/>
    <mergeCell ref="A1:D2"/>
    <mergeCell ref="K1:L1"/>
    <mergeCell ref="A3:B3"/>
    <mergeCell ref="C3:H3"/>
    <mergeCell ref="A5:L5"/>
    <mergeCell ref="A6:L6"/>
  </mergeCells>
  <pageMargins left="0.7" right="0.7" top="0.75" bottom="0.75" header="0.3" footer="0.3"/>
  <pageSetup paperSize="9" scale="71" fitToHeight="0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AFB221-711D-45D5-A39B-25ACE6651CE0}">
  <sheetPr>
    <tabColor theme="6" tint="0.39997558519241921"/>
    <pageSetUpPr fitToPage="1"/>
  </sheetPr>
  <dimension ref="A1:L15"/>
  <sheetViews>
    <sheetView workbookViewId="0">
      <selection activeCell="I10" sqref="I10"/>
    </sheetView>
  </sheetViews>
  <sheetFormatPr defaultRowHeight="14.25"/>
  <cols>
    <col min="2" max="2" width="48.375" customWidth="1"/>
    <col min="6" max="6" width="11.25" customWidth="1"/>
  </cols>
  <sheetData>
    <row r="1" spans="1:12" ht="15">
      <c r="A1" s="95" t="s">
        <v>11</v>
      </c>
      <c r="B1" s="95"/>
      <c r="C1" s="95"/>
      <c r="D1" s="95"/>
      <c r="E1" s="6"/>
      <c r="F1" s="6"/>
      <c r="G1" s="6"/>
      <c r="H1" s="6"/>
      <c r="I1" s="7"/>
      <c r="J1" s="7"/>
      <c r="K1" s="93" t="s">
        <v>21</v>
      </c>
      <c r="L1" s="93"/>
    </row>
    <row r="2" spans="1:12" ht="15">
      <c r="A2" s="95"/>
      <c r="B2" s="95"/>
      <c r="C2" s="95"/>
      <c r="D2" s="95"/>
      <c r="E2" s="6"/>
      <c r="F2" s="6"/>
      <c r="G2" s="6"/>
      <c r="H2" s="6"/>
      <c r="I2" s="7"/>
      <c r="J2" s="7"/>
      <c r="K2" s="7"/>
      <c r="L2" s="7"/>
    </row>
    <row r="3" spans="1:12" ht="15.75">
      <c r="A3" s="96" t="s">
        <v>27</v>
      </c>
      <c r="B3" s="96"/>
      <c r="C3" s="90"/>
      <c r="D3" s="90"/>
      <c r="E3" s="90"/>
      <c r="F3" s="90"/>
      <c r="G3" s="90"/>
      <c r="H3" s="90"/>
      <c r="I3" s="7"/>
      <c r="J3" s="7"/>
      <c r="K3" s="7"/>
      <c r="L3" s="7"/>
    </row>
    <row r="4" spans="1:12" ht="15.75">
      <c r="A4" s="27"/>
      <c r="B4" s="27"/>
      <c r="C4" s="28"/>
      <c r="D4" s="28"/>
      <c r="E4" s="28"/>
      <c r="F4" s="28"/>
      <c r="G4" s="28"/>
      <c r="H4" s="28"/>
      <c r="I4" s="7"/>
      <c r="J4" s="7"/>
      <c r="K4" s="7"/>
      <c r="L4" s="7"/>
    </row>
    <row r="5" spans="1:12" ht="15.75">
      <c r="A5" s="103" t="s">
        <v>12</v>
      </c>
      <c r="B5" s="103"/>
      <c r="C5" s="103"/>
      <c r="D5" s="103"/>
      <c r="E5" s="103"/>
      <c r="F5" s="103"/>
      <c r="G5" s="103"/>
      <c r="H5" s="103"/>
      <c r="I5" s="103"/>
      <c r="J5" s="103"/>
      <c r="K5" s="103"/>
      <c r="L5" s="103"/>
    </row>
    <row r="6" spans="1:12" ht="15">
      <c r="A6" s="102" t="s">
        <v>22</v>
      </c>
      <c r="B6" s="102"/>
      <c r="C6" s="102"/>
      <c r="D6" s="102"/>
      <c r="E6" s="102"/>
      <c r="F6" s="102"/>
      <c r="G6" s="102"/>
      <c r="H6" s="102"/>
      <c r="I6" s="102"/>
      <c r="J6" s="102"/>
      <c r="K6" s="102"/>
      <c r="L6" s="102"/>
    </row>
    <row r="7" spans="1:12" ht="15">
      <c r="A7" s="4">
        <v>1</v>
      </c>
      <c r="B7" s="5">
        <v>2</v>
      </c>
      <c r="C7" s="4">
        <v>3</v>
      </c>
      <c r="D7" s="5">
        <v>4</v>
      </c>
      <c r="E7" s="4">
        <v>5</v>
      </c>
      <c r="F7" s="5">
        <v>6</v>
      </c>
      <c r="G7" s="4">
        <v>7</v>
      </c>
      <c r="H7" s="5">
        <v>8</v>
      </c>
      <c r="I7" s="4">
        <v>9</v>
      </c>
      <c r="J7" s="5">
        <v>10</v>
      </c>
      <c r="K7" s="4">
        <v>11</v>
      </c>
      <c r="L7" s="5">
        <v>12</v>
      </c>
    </row>
    <row r="8" spans="1:12" ht="51">
      <c r="A8" s="1" t="s">
        <v>0</v>
      </c>
      <c r="B8" s="2" t="s">
        <v>1</v>
      </c>
      <c r="C8" s="2" t="s">
        <v>2</v>
      </c>
      <c r="D8" s="2" t="s">
        <v>17</v>
      </c>
      <c r="E8" s="2" t="s">
        <v>16</v>
      </c>
      <c r="F8" s="2" t="s">
        <v>26</v>
      </c>
      <c r="G8" s="3" t="s">
        <v>3</v>
      </c>
      <c r="H8" s="1" t="s">
        <v>4</v>
      </c>
      <c r="I8" s="2" t="s">
        <v>5</v>
      </c>
      <c r="J8" s="2" t="s">
        <v>6</v>
      </c>
      <c r="K8" s="2" t="s">
        <v>7</v>
      </c>
      <c r="L8" s="2" t="s">
        <v>8</v>
      </c>
    </row>
    <row r="9" spans="1:12" s="35" customFormat="1" ht="178.5" customHeight="1">
      <c r="A9" s="60">
        <v>1</v>
      </c>
      <c r="B9" s="62" t="s">
        <v>36</v>
      </c>
      <c r="C9" s="61" t="s">
        <v>9</v>
      </c>
      <c r="D9" s="46">
        <v>10</v>
      </c>
      <c r="E9" s="46" t="s">
        <v>24</v>
      </c>
      <c r="F9" s="46"/>
      <c r="G9" s="47"/>
      <c r="H9" s="48"/>
      <c r="I9" s="47">
        <f>ROUND(G9+G9*H9,2)</f>
        <v>0</v>
      </c>
      <c r="J9" s="47">
        <f>D9*G9</f>
        <v>0</v>
      </c>
      <c r="K9" s="47">
        <f>L9-J9</f>
        <v>0</v>
      </c>
      <c r="L9" s="49">
        <f>D9*I9</f>
        <v>0</v>
      </c>
    </row>
    <row r="10" spans="1:12" ht="15">
      <c r="A10" s="14"/>
      <c r="B10" s="29"/>
      <c r="C10" s="10"/>
      <c r="D10" s="9"/>
      <c r="E10" s="9"/>
      <c r="F10" s="9"/>
      <c r="G10" s="9"/>
      <c r="H10" s="9"/>
      <c r="I10" s="15" t="s">
        <v>10</v>
      </c>
      <c r="J10" s="16">
        <f>SUM(J9:J9)</f>
        <v>0</v>
      </c>
      <c r="K10" s="16">
        <f>SUM(K9:K9)</f>
        <v>0</v>
      </c>
      <c r="L10" s="16">
        <f>SUM(L9:L9)</f>
        <v>0</v>
      </c>
    </row>
    <row r="11" spans="1:12" ht="15">
      <c r="A11" s="30"/>
      <c r="B11" s="31"/>
      <c r="C11" s="31"/>
      <c r="D11" s="30"/>
      <c r="E11" s="30"/>
      <c r="F11" s="30"/>
      <c r="G11" s="30"/>
      <c r="H11" s="30"/>
      <c r="I11" s="30"/>
      <c r="J11" s="32"/>
      <c r="K11" s="32"/>
      <c r="L11" s="32"/>
    </row>
    <row r="12" spans="1:12" ht="16.5">
      <c r="A12" s="86" t="s">
        <v>13</v>
      </c>
      <c r="B12" s="86"/>
      <c r="C12" s="86"/>
      <c r="D12" s="86"/>
      <c r="E12" s="86"/>
      <c r="F12" s="86"/>
      <c r="G12" s="86"/>
      <c r="H12" s="86"/>
      <c r="I12" s="86"/>
      <c r="J12" s="86"/>
      <c r="K12" s="86"/>
      <c r="L12" s="86"/>
    </row>
    <row r="13" spans="1:12" ht="16.5">
      <c r="A13" s="30"/>
      <c r="B13" s="12"/>
      <c r="C13" s="13"/>
      <c r="D13" s="13"/>
      <c r="E13" s="13"/>
      <c r="F13" s="13"/>
      <c r="G13" s="13"/>
      <c r="H13" s="13"/>
      <c r="I13" s="13"/>
      <c r="J13" s="13"/>
      <c r="K13" s="13"/>
      <c r="L13" s="13"/>
    </row>
    <row r="14" spans="1:12" ht="16.5">
      <c r="A14" s="99" t="s">
        <v>15</v>
      </c>
      <c r="B14" s="99"/>
      <c r="C14" s="99"/>
      <c r="D14" s="99"/>
      <c r="E14" s="99"/>
      <c r="F14" s="99"/>
      <c r="G14" s="99"/>
      <c r="H14" s="99"/>
      <c r="I14" s="99"/>
      <c r="J14" s="99"/>
      <c r="K14" s="99"/>
      <c r="L14" s="99"/>
    </row>
    <row r="15" spans="1:12" ht="16.5">
      <c r="A15" s="99" t="s">
        <v>14</v>
      </c>
      <c r="B15" s="99"/>
      <c r="C15" s="99"/>
      <c r="D15" s="99"/>
      <c r="E15" s="99"/>
      <c r="F15" s="99"/>
      <c r="G15" s="99"/>
      <c r="H15" s="99"/>
      <c r="I15" s="99"/>
      <c r="J15" s="99"/>
      <c r="K15" s="99"/>
      <c r="L15" s="99"/>
    </row>
  </sheetData>
  <mergeCells count="9">
    <mergeCell ref="A6:L6"/>
    <mergeCell ref="A12:L12"/>
    <mergeCell ref="A14:L14"/>
    <mergeCell ref="A15:L15"/>
    <mergeCell ref="A1:D2"/>
    <mergeCell ref="K1:L1"/>
    <mergeCell ref="A3:B3"/>
    <mergeCell ref="C3:H3"/>
    <mergeCell ref="A5:L5"/>
  </mergeCells>
  <pageMargins left="0.7" right="0.7" top="0.75" bottom="0.75" header="0.3" footer="0.3"/>
  <pageSetup paperSize="9" scale="67" fitToHeight="0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3C82DD-CDDC-470A-BA87-E305B3CF0A7D}">
  <sheetPr>
    <tabColor theme="8" tint="0.59999389629810485"/>
    <pageSetUpPr fitToPage="1"/>
  </sheetPr>
  <dimension ref="A1:L14"/>
  <sheetViews>
    <sheetView topLeftCell="A6" zoomScale="110" zoomScaleNormal="110" workbookViewId="0">
      <selection activeCell="I9" sqref="I9"/>
    </sheetView>
  </sheetViews>
  <sheetFormatPr defaultRowHeight="14.25"/>
  <cols>
    <col min="2" max="2" width="60.75" customWidth="1"/>
    <col min="3" max="3" width="4.75" customWidth="1"/>
    <col min="4" max="4" width="5" customWidth="1"/>
    <col min="5" max="5" width="31.25" customWidth="1"/>
    <col min="6" max="6" width="10.5" customWidth="1"/>
    <col min="7" max="7" width="12.125" customWidth="1"/>
    <col min="8" max="8" width="5.875" customWidth="1"/>
    <col min="9" max="9" width="10.625" customWidth="1"/>
    <col min="10" max="12" width="10.75" customWidth="1"/>
  </cols>
  <sheetData>
    <row r="1" spans="1:12" ht="15">
      <c r="A1" s="88" t="s">
        <v>11</v>
      </c>
      <c r="B1" s="88"/>
      <c r="C1" s="88"/>
      <c r="D1" s="88"/>
      <c r="E1" s="88"/>
      <c r="F1" s="55"/>
      <c r="G1" s="6"/>
      <c r="H1" s="6"/>
      <c r="I1" s="6"/>
      <c r="J1" s="93" t="s">
        <v>21</v>
      </c>
      <c r="K1" s="93"/>
      <c r="L1" s="93"/>
    </row>
    <row r="2" spans="1:12" ht="15">
      <c r="A2" s="88"/>
      <c r="B2" s="88"/>
      <c r="C2" s="88"/>
      <c r="D2" s="88"/>
      <c r="E2" s="88"/>
      <c r="F2" s="55"/>
      <c r="G2" s="6"/>
      <c r="H2" s="6"/>
      <c r="I2" s="6"/>
      <c r="J2" s="7"/>
      <c r="K2" s="7"/>
      <c r="L2" s="7"/>
    </row>
    <row r="3" spans="1:12" ht="15.75">
      <c r="A3" s="89" t="s">
        <v>28</v>
      </c>
      <c r="B3" s="89"/>
      <c r="C3" s="18"/>
      <c r="D3" s="90"/>
      <c r="E3" s="90"/>
      <c r="F3" s="90"/>
      <c r="G3" s="90"/>
      <c r="H3" s="90"/>
      <c r="I3" s="90"/>
      <c r="J3" s="7"/>
      <c r="K3" s="7"/>
      <c r="L3" s="7"/>
    </row>
    <row r="4" spans="1:12" ht="15.75">
      <c r="A4" s="105" t="s">
        <v>12</v>
      </c>
      <c r="B4" s="105"/>
      <c r="C4" s="105"/>
      <c r="D4" s="105"/>
      <c r="E4" s="105"/>
      <c r="F4" s="105"/>
      <c r="G4" s="105"/>
      <c r="H4" s="105"/>
      <c r="I4" s="105"/>
      <c r="J4" s="105"/>
      <c r="K4" s="105"/>
      <c r="L4" s="105"/>
    </row>
    <row r="5" spans="1:12" ht="15">
      <c r="A5" s="104" t="s">
        <v>23</v>
      </c>
      <c r="B5" s="104"/>
      <c r="C5" s="104"/>
      <c r="D5" s="104"/>
      <c r="E5" s="104"/>
      <c r="F5" s="104"/>
      <c r="G5" s="104"/>
      <c r="H5" s="104"/>
      <c r="I5" s="104"/>
      <c r="J5" s="104"/>
      <c r="K5" s="104"/>
      <c r="L5" s="104"/>
    </row>
    <row r="6" spans="1:12" ht="15">
      <c r="A6" s="53">
        <v>1</v>
      </c>
      <c r="B6" s="54">
        <v>2</v>
      </c>
      <c r="C6" s="53">
        <v>3</v>
      </c>
      <c r="D6" s="54">
        <v>4</v>
      </c>
      <c r="E6" s="53">
        <v>5</v>
      </c>
      <c r="F6" s="54">
        <v>6</v>
      </c>
      <c r="G6" s="53">
        <v>7</v>
      </c>
      <c r="H6" s="54">
        <v>8</v>
      </c>
      <c r="I6" s="53">
        <v>9</v>
      </c>
      <c r="J6" s="54">
        <v>10</v>
      </c>
      <c r="K6" s="53">
        <v>11</v>
      </c>
      <c r="L6" s="54">
        <v>12</v>
      </c>
    </row>
    <row r="7" spans="1:12" ht="51">
      <c r="A7" s="1" t="s">
        <v>0</v>
      </c>
      <c r="B7" s="2" t="s">
        <v>1</v>
      </c>
      <c r="C7" s="2" t="s">
        <v>2</v>
      </c>
      <c r="D7" s="2" t="s">
        <v>17</v>
      </c>
      <c r="E7" s="2" t="s">
        <v>16</v>
      </c>
      <c r="F7" s="2" t="s">
        <v>26</v>
      </c>
      <c r="G7" s="3" t="s">
        <v>3</v>
      </c>
      <c r="H7" s="1" t="s">
        <v>4</v>
      </c>
      <c r="I7" s="2" t="s">
        <v>5</v>
      </c>
      <c r="J7" s="2" t="s">
        <v>6</v>
      </c>
      <c r="K7" s="2" t="s">
        <v>7</v>
      </c>
      <c r="L7" s="2" t="s">
        <v>8</v>
      </c>
    </row>
    <row r="8" spans="1:12" s="35" customFormat="1" ht="409.5">
      <c r="A8" s="44">
        <v>1</v>
      </c>
      <c r="B8" s="68" t="s">
        <v>48</v>
      </c>
      <c r="C8" s="45" t="s">
        <v>9</v>
      </c>
      <c r="D8" s="46">
        <v>1</v>
      </c>
      <c r="E8" s="46" t="s">
        <v>35</v>
      </c>
      <c r="F8" s="46"/>
      <c r="G8" s="47"/>
      <c r="H8" s="48"/>
      <c r="I8" s="47">
        <f>ROUND(G8+G8*H8,2)</f>
        <v>0</v>
      </c>
      <c r="J8" s="47">
        <f>D8*G8</f>
        <v>0</v>
      </c>
      <c r="K8" s="47">
        <f>L8-J8</f>
        <v>0</v>
      </c>
      <c r="L8" s="49">
        <f>D8*I8</f>
        <v>0</v>
      </c>
    </row>
    <row r="9" spans="1:12" ht="15">
      <c r="A9" s="14"/>
      <c r="B9" s="8"/>
      <c r="C9" s="8"/>
      <c r="D9" s="10"/>
      <c r="E9" s="9"/>
      <c r="F9" s="9"/>
      <c r="G9" s="9"/>
      <c r="H9" s="9"/>
      <c r="I9" s="22" t="s">
        <v>10</v>
      </c>
      <c r="J9" s="21">
        <f>SUM(J8:J8)</f>
        <v>0</v>
      </c>
      <c r="K9" s="21">
        <f>SUM(K8:K8)</f>
        <v>0</v>
      </c>
      <c r="L9" s="21">
        <f>SUM(L8:L8)</f>
        <v>0</v>
      </c>
    </row>
    <row r="10" spans="1:12" ht="15">
      <c r="A10" s="14"/>
      <c r="B10" s="8"/>
      <c r="C10" s="8"/>
      <c r="D10" s="10"/>
      <c r="E10" s="9"/>
      <c r="F10" s="9"/>
      <c r="G10" s="9"/>
      <c r="H10" s="9"/>
      <c r="I10" s="9"/>
      <c r="J10" s="19"/>
      <c r="K10" s="20"/>
      <c r="L10" s="20"/>
    </row>
    <row r="11" spans="1:12" ht="16.5">
      <c r="A11" s="86" t="s">
        <v>13</v>
      </c>
      <c r="B11" s="86"/>
      <c r="C11" s="86"/>
      <c r="D11" s="86"/>
      <c r="E11" s="86"/>
      <c r="F11" s="86"/>
      <c r="G11" s="86"/>
      <c r="H11" s="86"/>
      <c r="I11" s="86"/>
      <c r="J11" s="86"/>
      <c r="K11" s="86"/>
      <c r="L11" s="86"/>
    </row>
    <row r="12" spans="1:12" ht="16.5">
      <c r="A12" s="11"/>
      <c r="B12" s="12"/>
      <c r="C12" s="12"/>
      <c r="D12" s="13"/>
      <c r="E12" s="13"/>
      <c r="F12" s="13"/>
      <c r="G12" s="13"/>
      <c r="H12" s="13"/>
      <c r="I12" s="13"/>
      <c r="J12" s="13"/>
      <c r="K12" s="13"/>
      <c r="L12" s="13"/>
    </row>
    <row r="13" spans="1:12" ht="16.5">
      <c r="A13" s="87" t="s">
        <v>15</v>
      </c>
      <c r="B13" s="87"/>
      <c r="C13" s="87"/>
      <c r="D13" s="87"/>
      <c r="E13" s="87"/>
      <c r="F13" s="87"/>
      <c r="G13" s="87"/>
      <c r="H13" s="87"/>
      <c r="I13" s="87"/>
      <c r="J13" s="87"/>
      <c r="K13" s="87"/>
      <c r="L13" s="87"/>
    </row>
    <row r="14" spans="1:12" ht="16.5">
      <c r="A14" s="87" t="s">
        <v>14</v>
      </c>
      <c r="B14" s="87"/>
      <c r="C14" s="87"/>
      <c r="D14" s="87"/>
      <c r="E14" s="87"/>
      <c r="F14" s="87"/>
      <c r="G14" s="87"/>
      <c r="H14" s="87"/>
      <c r="I14" s="87"/>
      <c r="J14" s="87"/>
      <c r="K14" s="87"/>
      <c r="L14" s="87"/>
    </row>
  </sheetData>
  <mergeCells count="9">
    <mergeCell ref="A5:L5"/>
    <mergeCell ref="A11:L11"/>
    <mergeCell ref="A13:L13"/>
    <mergeCell ref="A14:L14"/>
    <mergeCell ref="A1:E2"/>
    <mergeCell ref="J1:L1"/>
    <mergeCell ref="A3:B3"/>
    <mergeCell ref="D3:I3"/>
    <mergeCell ref="A4:L4"/>
  </mergeCells>
  <pageMargins left="0.7" right="0.7" top="0.75" bottom="0.75" header="0.3" footer="0.3"/>
  <pageSetup paperSize="9" scale="60" fitToHeight="0" orientation="landscape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EFAF58-6995-448D-B02C-4FC5DC069924}">
  <sheetPr>
    <tabColor rgb="FFFF0000"/>
    <pageSetUpPr fitToPage="1"/>
  </sheetPr>
  <dimension ref="A1:L18"/>
  <sheetViews>
    <sheetView topLeftCell="A11" zoomScale="110" zoomScaleNormal="110" workbookViewId="0">
      <selection activeCell="I12" sqref="I12"/>
    </sheetView>
  </sheetViews>
  <sheetFormatPr defaultRowHeight="14.25"/>
  <cols>
    <col min="2" max="2" width="46.125" customWidth="1"/>
    <col min="3" max="4" width="5.25" customWidth="1"/>
    <col min="5" max="5" width="27.625" customWidth="1"/>
    <col min="7" max="7" width="9.875" customWidth="1"/>
    <col min="8" max="8" width="5.75" customWidth="1"/>
    <col min="9" max="9" width="11.75" customWidth="1"/>
    <col min="10" max="10" width="11.125" customWidth="1"/>
    <col min="11" max="11" width="11.75" customWidth="1"/>
    <col min="12" max="12" width="12.625" customWidth="1"/>
  </cols>
  <sheetData>
    <row r="1" spans="1:12" ht="15">
      <c r="A1" s="95" t="s">
        <v>11</v>
      </c>
      <c r="B1" s="95"/>
      <c r="C1" s="95"/>
      <c r="D1" s="95"/>
      <c r="E1" s="6"/>
      <c r="F1" s="6"/>
      <c r="G1" s="6"/>
      <c r="H1" s="6"/>
      <c r="I1" s="7"/>
      <c r="J1" s="7"/>
      <c r="K1" s="93" t="s">
        <v>21</v>
      </c>
      <c r="L1" s="93"/>
    </row>
    <row r="2" spans="1:12" ht="15">
      <c r="A2" s="95"/>
      <c r="B2" s="95"/>
      <c r="C2" s="95"/>
      <c r="D2" s="95"/>
      <c r="E2" s="6"/>
      <c r="F2" s="6"/>
      <c r="G2" s="6"/>
      <c r="H2" s="6"/>
      <c r="I2" s="7"/>
      <c r="J2" s="7"/>
      <c r="K2" s="7"/>
      <c r="L2" s="7"/>
    </row>
    <row r="3" spans="1:12" ht="15.75">
      <c r="A3" s="96" t="s">
        <v>27</v>
      </c>
      <c r="B3" s="96"/>
      <c r="C3" s="90"/>
      <c r="D3" s="90"/>
      <c r="E3" s="90"/>
      <c r="F3" s="90"/>
      <c r="G3" s="90"/>
      <c r="H3" s="90"/>
      <c r="I3" s="7"/>
      <c r="J3" s="7"/>
      <c r="K3" s="7"/>
      <c r="L3" s="7"/>
    </row>
    <row r="4" spans="1:12" ht="15.75">
      <c r="A4" s="27"/>
      <c r="B4" s="27"/>
      <c r="C4" s="28"/>
      <c r="D4" s="28"/>
      <c r="E4" s="28"/>
      <c r="F4" s="28"/>
      <c r="G4" s="28"/>
      <c r="H4" s="28"/>
      <c r="I4" s="7"/>
      <c r="J4" s="7"/>
      <c r="K4" s="7"/>
      <c r="L4" s="7"/>
    </row>
    <row r="5" spans="1:12" ht="15.75">
      <c r="A5" s="106" t="s">
        <v>12</v>
      </c>
      <c r="B5" s="106"/>
      <c r="C5" s="106"/>
      <c r="D5" s="106"/>
      <c r="E5" s="106"/>
      <c r="F5" s="106"/>
      <c r="G5" s="106"/>
      <c r="H5" s="106"/>
      <c r="I5" s="106"/>
      <c r="J5" s="106"/>
      <c r="K5" s="106"/>
      <c r="L5" s="106"/>
    </row>
    <row r="6" spans="1:12" ht="15">
      <c r="A6" s="107" t="s">
        <v>46</v>
      </c>
      <c r="B6" s="107"/>
      <c r="C6" s="107"/>
      <c r="D6" s="107"/>
      <c r="E6" s="107"/>
      <c r="F6" s="107"/>
      <c r="G6" s="107"/>
      <c r="H6" s="107"/>
      <c r="I6" s="107"/>
      <c r="J6" s="107"/>
      <c r="K6" s="107"/>
      <c r="L6" s="107"/>
    </row>
    <row r="7" spans="1:12" ht="15">
      <c r="A7" s="4">
        <v>1</v>
      </c>
      <c r="B7" s="5">
        <v>2</v>
      </c>
      <c r="C7" s="4">
        <v>3</v>
      </c>
      <c r="D7" s="5">
        <v>4</v>
      </c>
      <c r="E7" s="4">
        <v>5</v>
      </c>
      <c r="F7" s="5">
        <v>6</v>
      </c>
      <c r="G7" s="4">
        <v>7</v>
      </c>
      <c r="H7" s="5">
        <v>8</v>
      </c>
      <c r="I7" s="4">
        <v>9</v>
      </c>
      <c r="J7" s="5">
        <v>10</v>
      </c>
      <c r="K7" s="4">
        <v>11</v>
      </c>
      <c r="L7" s="5">
        <v>12</v>
      </c>
    </row>
    <row r="8" spans="1:12" ht="63.75">
      <c r="A8" s="1" t="s">
        <v>0</v>
      </c>
      <c r="B8" s="2" t="s">
        <v>1</v>
      </c>
      <c r="C8" s="2" t="s">
        <v>2</v>
      </c>
      <c r="D8" s="2" t="s">
        <v>17</v>
      </c>
      <c r="E8" s="2" t="s">
        <v>16</v>
      </c>
      <c r="F8" s="2" t="s">
        <v>26</v>
      </c>
      <c r="G8" s="3" t="s">
        <v>3</v>
      </c>
      <c r="H8" s="1" t="s">
        <v>4</v>
      </c>
      <c r="I8" s="2" t="s">
        <v>5</v>
      </c>
      <c r="J8" s="2" t="s">
        <v>6</v>
      </c>
      <c r="K8" s="2" t="s">
        <v>7</v>
      </c>
      <c r="L8" s="2" t="s">
        <v>8</v>
      </c>
    </row>
    <row r="9" spans="1:12" ht="207.75" customHeight="1">
      <c r="A9" s="60">
        <v>1</v>
      </c>
      <c r="B9" s="62" t="s">
        <v>43</v>
      </c>
      <c r="C9" s="61" t="s">
        <v>9</v>
      </c>
      <c r="D9" s="46">
        <v>2</v>
      </c>
      <c r="E9" s="46"/>
      <c r="F9" s="46"/>
      <c r="G9" s="47"/>
      <c r="H9" s="48"/>
      <c r="I9" s="47">
        <f>ROUND(G9+G9*H9,2)</f>
        <v>0</v>
      </c>
      <c r="J9" s="47">
        <f>D9*G9</f>
        <v>0</v>
      </c>
      <c r="K9" s="47">
        <f>L9-J9</f>
        <v>0</v>
      </c>
      <c r="L9" s="49">
        <f>D9*I9</f>
        <v>0</v>
      </c>
    </row>
    <row r="10" spans="1:12" ht="149.25" customHeight="1">
      <c r="A10" s="44">
        <v>2</v>
      </c>
      <c r="B10" s="62" t="s">
        <v>44</v>
      </c>
      <c r="C10" s="45" t="s">
        <v>9</v>
      </c>
      <c r="D10" s="46">
        <v>8</v>
      </c>
      <c r="E10" s="46"/>
      <c r="F10" s="46"/>
      <c r="G10" s="47"/>
      <c r="H10" s="48"/>
      <c r="I10" s="47">
        <f t="shared" ref="I10" si="0">ROUND(G10+G10*H10,2)</f>
        <v>0</v>
      </c>
      <c r="J10" s="47">
        <f t="shared" ref="J10:J11" si="1">D10*G10</f>
        <v>0</v>
      </c>
      <c r="K10" s="47">
        <f t="shared" ref="K10:K11" si="2">L10-J10</f>
        <v>0</v>
      </c>
      <c r="L10" s="49">
        <f>D10*I10</f>
        <v>0</v>
      </c>
    </row>
    <row r="11" spans="1:12" ht="191.25" customHeight="1">
      <c r="A11" s="44">
        <v>3</v>
      </c>
      <c r="B11" s="62" t="s">
        <v>45</v>
      </c>
      <c r="C11" s="45" t="s">
        <v>9</v>
      </c>
      <c r="D11" s="46">
        <v>2</v>
      </c>
      <c r="E11" s="46"/>
      <c r="F11" s="46"/>
      <c r="G11" s="47"/>
      <c r="H11" s="48"/>
      <c r="I11" s="47">
        <f>ROUND(G11+G11*H11,2)</f>
        <v>0</v>
      </c>
      <c r="J11" s="47">
        <f t="shared" si="1"/>
        <v>0</v>
      </c>
      <c r="K11" s="47">
        <f t="shared" si="2"/>
        <v>0</v>
      </c>
      <c r="L11" s="49">
        <f>D11*I11</f>
        <v>0</v>
      </c>
    </row>
    <row r="12" spans="1:12" ht="191.25" customHeight="1">
      <c r="A12" s="44">
        <v>4</v>
      </c>
      <c r="B12" s="69" t="s">
        <v>42</v>
      </c>
      <c r="C12" s="45" t="s">
        <v>9</v>
      </c>
      <c r="D12" s="46">
        <v>1</v>
      </c>
      <c r="E12" s="46"/>
      <c r="F12" s="46"/>
      <c r="G12" s="47"/>
      <c r="H12" s="48"/>
      <c r="I12" s="47">
        <f>ROUND(G12+G12*H12,2)</f>
        <v>0</v>
      </c>
      <c r="J12" s="47">
        <f>D12*G12</f>
        <v>0</v>
      </c>
      <c r="K12" s="47">
        <f>L12-J12</f>
        <v>0</v>
      </c>
      <c r="L12" s="49">
        <f>D12*I12</f>
        <v>0</v>
      </c>
    </row>
    <row r="13" spans="1:12" ht="15">
      <c r="A13" s="14"/>
      <c r="B13" s="29"/>
      <c r="C13" s="10"/>
      <c r="D13" s="9"/>
      <c r="E13" s="9"/>
      <c r="F13" s="9"/>
      <c r="G13" s="9"/>
      <c r="H13" s="9"/>
      <c r="I13" s="15" t="s">
        <v>10</v>
      </c>
      <c r="J13" s="16">
        <f>SUM(J9:J12)</f>
        <v>0</v>
      </c>
      <c r="K13" s="16">
        <f>SUM(K9:K12)</f>
        <v>0</v>
      </c>
      <c r="L13" s="16">
        <f>SUM(L9:L12)</f>
        <v>0</v>
      </c>
    </row>
    <row r="14" spans="1:12" ht="15">
      <c r="A14" s="30"/>
      <c r="B14" s="31"/>
      <c r="C14" s="31"/>
      <c r="D14" s="30"/>
      <c r="E14" s="30"/>
      <c r="F14" s="30"/>
      <c r="G14" s="30"/>
      <c r="H14" s="30"/>
      <c r="I14" s="30"/>
      <c r="J14" s="32"/>
      <c r="K14" s="32"/>
      <c r="L14" s="32"/>
    </row>
    <row r="15" spans="1:12" ht="16.5">
      <c r="A15" s="86" t="s">
        <v>13</v>
      </c>
      <c r="B15" s="86"/>
      <c r="C15" s="86"/>
      <c r="D15" s="86"/>
      <c r="E15" s="86"/>
      <c r="F15" s="86"/>
      <c r="G15" s="86"/>
      <c r="H15" s="86"/>
      <c r="I15" s="86"/>
      <c r="J15" s="86"/>
      <c r="K15" s="86"/>
      <c r="L15" s="86"/>
    </row>
    <row r="16" spans="1:12" ht="16.5">
      <c r="A16" s="30"/>
      <c r="B16" s="12"/>
      <c r="C16" s="13"/>
      <c r="D16" s="13"/>
      <c r="E16" s="13"/>
      <c r="F16" s="13"/>
      <c r="G16" s="13"/>
      <c r="H16" s="13"/>
      <c r="I16" s="13"/>
      <c r="J16" s="13"/>
      <c r="K16" s="13"/>
      <c r="L16" s="13"/>
    </row>
    <row r="17" spans="1:12" ht="16.5">
      <c r="A17" s="99" t="s">
        <v>15</v>
      </c>
      <c r="B17" s="99"/>
      <c r="C17" s="99"/>
      <c r="D17" s="99"/>
      <c r="E17" s="99"/>
      <c r="F17" s="99"/>
      <c r="G17" s="99"/>
      <c r="H17" s="99"/>
      <c r="I17" s="99"/>
      <c r="J17" s="99"/>
      <c r="K17" s="99"/>
      <c r="L17" s="99"/>
    </row>
    <row r="18" spans="1:12" ht="16.5">
      <c r="A18" s="99" t="s">
        <v>14</v>
      </c>
      <c r="B18" s="99"/>
      <c r="C18" s="99"/>
      <c r="D18" s="99"/>
      <c r="E18" s="99"/>
      <c r="F18" s="99"/>
      <c r="G18" s="99"/>
      <c r="H18" s="99"/>
      <c r="I18" s="99"/>
      <c r="J18" s="99"/>
      <c r="K18" s="99"/>
      <c r="L18" s="99"/>
    </row>
  </sheetData>
  <mergeCells count="9">
    <mergeCell ref="A15:L15"/>
    <mergeCell ref="A17:L17"/>
    <mergeCell ref="A18:L18"/>
    <mergeCell ref="A1:D2"/>
    <mergeCell ref="K1:L1"/>
    <mergeCell ref="A3:B3"/>
    <mergeCell ref="C3:H3"/>
    <mergeCell ref="A5:L5"/>
    <mergeCell ref="A6:L6"/>
  </mergeCells>
  <phoneticPr fontId="27" type="noConversion"/>
  <pageMargins left="0.7" right="0.7" top="0.75" bottom="0.75" header="0.3" footer="0.3"/>
  <pageSetup paperSize="9" scale="63" fitToHeight="0" orientation="landscape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E23"/>
  <sheetViews>
    <sheetView zoomScaleNormal="100" zoomScaleSheetLayoutView="110" workbookViewId="0">
      <selection activeCell="E18" sqref="E18"/>
    </sheetView>
  </sheetViews>
  <sheetFormatPr defaultRowHeight="14.25"/>
  <cols>
    <col min="1" max="1" width="14" bestFit="1" customWidth="1"/>
    <col min="2" max="2" width="17.625" bestFit="1" customWidth="1"/>
    <col min="3" max="3" width="18.25" bestFit="1" customWidth="1"/>
    <col min="4" max="4" width="30.5" customWidth="1"/>
    <col min="5" max="5" width="26.875" customWidth="1"/>
  </cols>
  <sheetData>
    <row r="1" spans="1:5" ht="18.75" thickBot="1">
      <c r="A1" s="17" t="s">
        <v>18</v>
      </c>
      <c r="B1" s="34" t="s">
        <v>19</v>
      </c>
      <c r="C1" s="17" t="s">
        <v>20</v>
      </c>
      <c r="D1" s="23"/>
      <c r="E1" s="23"/>
    </row>
    <row r="2" spans="1:5" ht="18">
      <c r="A2" s="56">
        <v>1</v>
      </c>
      <c r="B2" s="75">
        <f>'Zadanie nr 1'!J13</f>
        <v>0</v>
      </c>
      <c r="C2" s="76">
        <f>'Zadanie nr 1'!L13</f>
        <v>0</v>
      </c>
      <c r="D2" s="24"/>
      <c r="E2" s="25"/>
    </row>
    <row r="3" spans="1:5" ht="18">
      <c r="A3" s="73">
        <v>2</v>
      </c>
      <c r="B3" s="77">
        <f>'Zadanie nr 2'!J10</f>
        <v>0</v>
      </c>
      <c r="C3" s="78">
        <f>'Zadanie nr 2'!L10</f>
        <v>0</v>
      </c>
      <c r="D3" s="24"/>
      <c r="E3" s="25"/>
    </row>
    <row r="4" spans="1:5" ht="18.75" thickBot="1">
      <c r="A4" s="70">
        <v>3</v>
      </c>
      <c r="B4" s="79">
        <f>'Zadanie nr 3'!J11</f>
        <v>0</v>
      </c>
      <c r="C4" s="80">
        <f>'Zadanie nr 3'!L11</f>
        <v>0</v>
      </c>
      <c r="D4" s="24"/>
      <c r="E4" s="25"/>
    </row>
    <row r="5" spans="1:5" ht="18.75" thickBot="1">
      <c r="A5" s="71">
        <v>4</v>
      </c>
      <c r="B5" s="81">
        <f>'Zadanie 4'!J10</f>
        <v>0</v>
      </c>
      <c r="C5" s="81">
        <f>'Zadanie 4'!L10</f>
        <v>0</v>
      </c>
      <c r="D5" s="24"/>
      <c r="E5" s="25"/>
    </row>
    <row r="6" spans="1:5" ht="18.75" thickBot="1">
      <c r="A6" s="72">
        <v>5</v>
      </c>
      <c r="B6" s="82">
        <f>'Zadanie 5'!J9</f>
        <v>0</v>
      </c>
      <c r="C6" s="82">
        <f>'Zadanie 5'!L9</f>
        <v>0</v>
      </c>
      <c r="D6" s="24"/>
      <c r="E6" s="25"/>
    </row>
    <row r="7" spans="1:5" ht="18.75" thickBot="1">
      <c r="A7" s="74">
        <v>6</v>
      </c>
      <c r="B7" s="83">
        <f>'Zadanie 6'!J13</f>
        <v>0</v>
      </c>
      <c r="C7" s="83">
        <f>'Zadanie 6'!L13</f>
        <v>0</v>
      </c>
      <c r="D7" s="24"/>
      <c r="E7" s="25"/>
    </row>
    <row r="8" spans="1:5" ht="18.75" thickBot="1">
      <c r="A8" s="17" t="s">
        <v>10</v>
      </c>
      <c r="B8" s="84">
        <f>SUM(B2:B7)</f>
        <v>0</v>
      </c>
      <c r="C8" s="85">
        <f>SUM(C2:C7)</f>
        <v>0</v>
      </c>
      <c r="D8" s="25"/>
      <c r="E8" s="26"/>
    </row>
    <row r="10" spans="1:5">
      <c r="E10" s="25"/>
    </row>
    <row r="11" spans="1:5">
      <c r="E11" s="25"/>
    </row>
    <row r="12" spans="1:5">
      <c r="E12" s="25"/>
    </row>
    <row r="13" spans="1:5">
      <c r="E13" s="25"/>
    </row>
    <row r="14" spans="1:5">
      <c r="E14" s="25"/>
    </row>
    <row r="15" spans="1:5">
      <c r="E15" s="25"/>
    </row>
    <row r="16" spans="1:5">
      <c r="E16" s="25"/>
    </row>
    <row r="17" spans="5:5">
      <c r="E17" s="25"/>
    </row>
    <row r="18" spans="5:5">
      <c r="E18" s="25"/>
    </row>
    <row r="19" spans="5:5">
      <c r="E19" s="25"/>
    </row>
    <row r="20" spans="5:5">
      <c r="E20" s="25"/>
    </row>
    <row r="21" spans="5:5">
      <c r="E21" s="25"/>
    </row>
    <row r="23" spans="5:5">
      <c r="E23" s="25"/>
    </row>
  </sheetData>
  <pageMargins left="0.7" right="0.7" top="0.75" bottom="0.75" header="0.3" footer="0.3"/>
  <pageSetup paperSize="9" fitToWidth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7</vt:i4>
      </vt:variant>
      <vt:variant>
        <vt:lpstr>Nazwane zakresy</vt:lpstr>
      </vt:variant>
      <vt:variant>
        <vt:i4>2</vt:i4>
      </vt:variant>
    </vt:vector>
  </HeadingPairs>
  <TitlesOfParts>
    <vt:vector size="9" baseType="lpstr">
      <vt:lpstr>Zadanie nr 1</vt:lpstr>
      <vt:lpstr>Zadanie nr 2</vt:lpstr>
      <vt:lpstr>Zadanie nr 3</vt:lpstr>
      <vt:lpstr>Zadanie 4</vt:lpstr>
      <vt:lpstr>Zadanie 5</vt:lpstr>
      <vt:lpstr>Zadanie 6</vt:lpstr>
      <vt:lpstr>koszty</vt:lpstr>
      <vt:lpstr>koszty!Obszar_wydruku</vt:lpstr>
      <vt:lpstr>'Zadanie nr 1'!Obszar_wydruku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idabrows</dc:creator>
  <cp:lastModifiedBy>Barbara Michalik</cp:lastModifiedBy>
  <cp:lastPrinted>2025-07-10T06:01:51Z</cp:lastPrinted>
  <dcterms:created xsi:type="dcterms:W3CDTF">2018-04-17T05:52:03Z</dcterms:created>
  <dcterms:modified xsi:type="dcterms:W3CDTF">2025-07-11T10:25:53Z</dcterms:modified>
</cp:coreProperties>
</file>