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24226"/>
  <mc:AlternateContent xmlns:mc="http://schemas.openxmlformats.org/markup-compatibility/2006">
    <mc:Choice Requires="x15">
      <x15ac:absPath xmlns:x15ac="http://schemas.microsoft.com/office/spreadsheetml/2010/11/ac" url="U:\ZP\Przetargi i zapytania\2025\8 MEB DCZP 2025 P - meble\"/>
    </mc:Choice>
  </mc:AlternateContent>
  <xr:revisionPtr revIDLastSave="0" documentId="13_ncr:1_{C60F7F16-DD79-4DE7-9F6E-E04B3086895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Zadanie nr 1" sheetId="1" r:id="rId1"/>
    <sheet name="Zadanie nr 2" sheetId="11" r:id="rId2"/>
    <sheet name="Zadanie nr 3" sheetId="6" r:id="rId3"/>
    <sheet name="Zadanie nr 4" sheetId="12" r:id="rId4"/>
    <sheet name="koszty" sheetId="5" r:id="rId5"/>
    <sheet name="Arkusz2" sheetId="10" r:id="rId6"/>
  </sheets>
  <definedNames>
    <definedName name="_xlnm.Print_Area" localSheetId="4">koszty!$A$1:$D$25</definedName>
    <definedName name="_xlnm.Print_Area" localSheetId="0">'Zadanie nr 1'!$A$1:$L$59</definedName>
    <definedName name="_xlnm.Print_Area" localSheetId="1">'Zadanie nr 2'!$A$1:$L$18</definedName>
    <definedName name="_xlnm.Print_Area" localSheetId="2">'Zadanie nr 3'!$A$1:$L$14</definedName>
    <definedName name="_xlnm.Print_Area" localSheetId="3">'Zadanie nr 4'!$A$1:$L$14</definedName>
  </definedNames>
  <calcPr calcId="191029"/>
</workbook>
</file>

<file path=xl/calcChain.xml><?xml version="1.0" encoding="utf-8"?>
<calcChain xmlns="http://schemas.openxmlformats.org/spreadsheetml/2006/main">
  <c r="I8" i="11" l="1"/>
  <c r="L8" i="11" s="1"/>
  <c r="J9" i="1"/>
  <c r="L10" i="1"/>
  <c r="J10" i="1"/>
  <c r="J9" i="11"/>
  <c r="J8" i="11"/>
  <c r="I9" i="1"/>
  <c r="L9" i="1" s="1"/>
  <c r="I10" i="1"/>
  <c r="I11" i="1"/>
  <c r="J11" i="1"/>
  <c r="I12" i="1"/>
  <c r="J12" i="1"/>
  <c r="I13" i="1"/>
  <c r="J13" i="1"/>
  <c r="I14" i="1"/>
  <c r="J14" i="1"/>
  <c r="I15" i="1"/>
  <c r="J15" i="1"/>
  <c r="I16" i="1"/>
  <c r="J16" i="1"/>
  <c r="I17" i="1"/>
  <c r="J17" i="1"/>
  <c r="I18" i="1"/>
  <c r="J18" i="1"/>
  <c r="I19" i="1"/>
  <c r="J19" i="1"/>
  <c r="I20" i="1"/>
  <c r="J20" i="1"/>
  <c r="I21" i="1"/>
  <c r="J21" i="1"/>
  <c r="I22" i="1"/>
  <c r="J22" i="1"/>
  <c r="I23" i="1"/>
  <c r="J23" i="1"/>
  <c r="I24" i="1"/>
  <c r="J24" i="1"/>
  <c r="I25" i="1"/>
  <c r="J25" i="1"/>
  <c r="I26" i="1"/>
  <c r="J26" i="1"/>
  <c r="I27" i="1"/>
  <c r="J27" i="1"/>
  <c r="I28" i="1"/>
  <c r="J28" i="1"/>
  <c r="I29" i="1"/>
  <c r="J29" i="1"/>
  <c r="I30" i="1"/>
  <c r="J30" i="1"/>
  <c r="I31" i="1"/>
  <c r="J31" i="1"/>
  <c r="I32" i="1"/>
  <c r="J32" i="1"/>
  <c r="I33" i="1"/>
  <c r="J33" i="1"/>
  <c r="I34" i="1"/>
  <c r="J34" i="1"/>
  <c r="I35" i="1"/>
  <c r="J35" i="1"/>
  <c r="I36" i="1"/>
  <c r="J36" i="1"/>
  <c r="I37" i="1"/>
  <c r="J37" i="1"/>
  <c r="I38" i="1"/>
  <c r="J38" i="1"/>
  <c r="I39" i="1"/>
  <c r="J39" i="1"/>
  <c r="I40" i="1"/>
  <c r="J40" i="1"/>
  <c r="I41" i="1"/>
  <c r="J41" i="1"/>
  <c r="I42" i="1"/>
  <c r="J42" i="1"/>
  <c r="I43" i="1"/>
  <c r="J43" i="1"/>
  <c r="I44" i="1"/>
  <c r="J44" i="1"/>
  <c r="I45" i="1"/>
  <c r="J45" i="1"/>
  <c r="I46" i="1"/>
  <c r="J46" i="1"/>
  <c r="I47" i="1"/>
  <c r="J47" i="1"/>
  <c r="I48" i="1"/>
  <c r="J48" i="1"/>
  <c r="I49" i="1"/>
  <c r="J49" i="1"/>
  <c r="I50" i="1"/>
  <c r="J50" i="1"/>
  <c r="I51" i="1"/>
  <c r="J51" i="1"/>
  <c r="I17" i="11"/>
  <c r="L17" i="11" s="1"/>
  <c r="K17" i="11" s="1"/>
  <c r="I9" i="11"/>
  <c r="L9" i="11" s="1"/>
  <c r="I10" i="11"/>
  <c r="L10" i="11" s="1"/>
  <c r="I11" i="11"/>
  <c r="L11" i="11" s="1"/>
  <c r="I12" i="11"/>
  <c r="L12" i="11" s="1"/>
  <c r="I13" i="11"/>
  <c r="L13" i="11" s="1"/>
  <c r="I14" i="11"/>
  <c r="L14" i="11" s="1"/>
  <c r="I15" i="11"/>
  <c r="L15" i="11" s="1"/>
  <c r="I16" i="11"/>
  <c r="L16" i="11" s="1"/>
  <c r="I8" i="6"/>
  <c r="I8" i="12"/>
  <c r="J17" i="11"/>
  <c r="J10" i="11"/>
  <c r="J11" i="11"/>
  <c r="J12" i="11"/>
  <c r="J13" i="11"/>
  <c r="J14" i="11"/>
  <c r="J15" i="11"/>
  <c r="J16" i="11"/>
  <c r="K8" i="11" l="1"/>
  <c r="J18" i="11"/>
  <c r="B3" i="5" s="1"/>
  <c r="L18" i="11"/>
  <c r="K11" i="11"/>
  <c r="K16" i="11"/>
  <c r="K15" i="11"/>
  <c r="K14" i="11"/>
  <c r="K13" i="11"/>
  <c r="K12" i="11"/>
  <c r="K10" i="11"/>
  <c r="K9" i="11"/>
  <c r="L20" i="1"/>
  <c r="L22" i="1"/>
  <c r="L51" i="1"/>
  <c r="K51" i="1" s="1"/>
  <c r="L11" i="1"/>
  <c r="L12" i="1"/>
  <c r="L13" i="1"/>
  <c r="K13" i="1" s="1"/>
  <c r="L14" i="1"/>
  <c r="K14" i="1" s="1"/>
  <c r="L15" i="1"/>
  <c r="K15" i="1" s="1"/>
  <c r="L16" i="1"/>
  <c r="K16" i="1" s="1"/>
  <c r="L17" i="1"/>
  <c r="K17" i="1" s="1"/>
  <c r="L18" i="1"/>
  <c r="K18" i="1" s="1"/>
  <c r="L19" i="1"/>
  <c r="K19" i="1" s="1"/>
  <c r="L24" i="1"/>
  <c r="L25" i="1"/>
  <c r="L26" i="1"/>
  <c r="L27" i="1"/>
  <c r="L28" i="1"/>
  <c r="L29" i="1"/>
  <c r="K29" i="1" s="1"/>
  <c r="L30" i="1"/>
  <c r="K30" i="1" s="1"/>
  <c r="L31" i="1"/>
  <c r="K31" i="1" s="1"/>
  <c r="L32" i="1"/>
  <c r="L33" i="1"/>
  <c r="K33" i="1" s="1"/>
  <c r="L34" i="1"/>
  <c r="K34" i="1" s="1"/>
  <c r="L35" i="1"/>
  <c r="K35" i="1" s="1"/>
  <c r="L36" i="1"/>
  <c r="L37" i="1"/>
  <c r="L38" i="1"/>
  <c r="L39" i="1"/>
  <c r="L40" i="1"/>
  <c r="L41" i="1"/>
  <c r="K41" i="1" s="1"/>
  <c r="L42" i="1"/>
  <c r="K42" i="1" s="1"/>
  <c r="L43" i="1"/>
  <c r="K43" i="1" s="1"/>
  <c r="L44" i="1"/>
  <c r="K44" i="1" s="1"/>
  <c r="L45" i="1"/>
  <c r="K45" i="1" s="1"/>
  <c r="L46" i="1"/>
  <c r="L47" i="1"/>
  <c r="L48" i="1"/>
  <c r="L49" i="1"/>
  <c r="L50" i="1"/>
  <c r="J8" i="12"/>
  <c r="K12" i="1" l="1"/>
  <c r="L52" i="1"/>
  <c r="K11" i="1"/>
  <c r="K18" i="11"/>
  <c r="K48" i="1"/>
  <c r="K39" i="1"/>
  <c r="K36" i="1"/>
  <c r="K37" i="1"/>
  <c r="K49" i="1"/>
  <c r="K50" i="1"/>
  <c r="K38" i="1"/>
  <c r="K9" i="1"/>
  <c r="K40" i="1"/>
  <c r="K28" i="1"/>
  <c r="K27" i="1"/>
  <c r="K26" i="1"/>
  <c r="K10" i="1"/>
  <c r="K32" i="1"/>
  <c r="K46" i="1"/>
  <c r="K47" i="1"/>
  <c r="K25" i="1"/>
  <c r="K24" i="1"/>
  <c r="L23" i="1"/>
  <c r="K23" i="1" s="1"/>
  <c r="L21" i="1"/>
  <c r="K21" i="1" s="1"/>
  <c r="K22" i="1"/>
  <c r="K20" i="1"/>
  <c r="J9" i="12"/>
  <c r="B5" i="5" s="1"/>
  <c r="L8" i="12"/>
  <c r="K8" i="12" s="1"/>
  <c r="J52" i="1" l="1"/>
  <c r="K52" i="1"/>
  <c r="L9" i="12"/>
  <c r="C5" i="5" s="1"/>
  <c r="K9" i="12"/>
  <c r="C3" i="5" l="1"/>
  <c r="J8" i="6" l="1"/>
  <c r="L8" i="6"/>
  <c r="L9" i="6" s="1"/>
  <c r="J9" i="6" l="1"/>
  <c r="B4" i="5" s="1"/>
  <c r="K8" i="6"/>
  <c r="C4" i="5"/>
  <c r="K9" i="6" l="1"/>
  <c r="B2" i="5" l="1"/>
  <c r="B6" i="5" s="1"/>
  <c r="C2" i="5"/>
  <c r="C6" i="5" s="1"/>
</calcChain>
</file>

<file path=xl/sharedStrings.xml><?xml version="1.0" encoding="utf-8"?>
<sst xmlns="http://schemas.openxmlformats.org/spreadsheetml/2006/main" count="199" uniqueCount="87">
  <si>
    <t>Lp</t>
  </si>
  <si>
    <t>Nazwa artykułu</t>
  </si>
  <si>
    <t xml:space="preserve"> j.m</t>
  </si>
  <si>
    <t xml:space="preserve">Cena jednost. netto  </t>
  </si>
  <si>
    <t>% Vat</t>
  </si>
  <si>
    <t xml:space="preserve">Cena jednost. brutto    </t>
  </si>
  <si>
    <t xml:space="preserve">Wartość netto  </t>
  </si>
  <si>
    <t>Wartość Vat</t>
  </si>
  <si>
    <t xml:space="preserve">Wartość brutto  </t>
  </si>
  <si>
    <t>szt.</t>
  </si>
  <si>
    <t>RAZEM</t>
  </si>
  <si>
    <t>Nazwa i adres Wykonawcy……………………………..</t>
  </si>
  <si>
    <t>Formularz cenowy</t>
  </si>
  <si>
    <t xml:space="preserve"> Oświadczamy, że w cenie oferty uwzględniliśmy wszystkie elementy cenotwórcze wynikajace z zakresu i sposobu realizacji przedmiotu zamówienia.</t>
  </si>
  <si>
    <t xml:space="preserve">(data i podpis Wykonawcy) </t>
  </si>
  <si>
    <t>………………………………………….</t>
  </si>
  <si>
    <t xml:space="preserve">szt. </t>
  </si>
  <si>
    <t>Rysunek poglądowy</t>
  </si>
  <si>
    <t>Ilość</t>
  </si>
  <si>
    <t xml:space="preserve">nr zadania </t>
  </si>
  <si>
    <t>wartość netto</t>
  </si>
  <si>
    <t>wartość brutto</t>
  </si>
  <si>
    <t>Załącznik nr 2 do SWZ</t>
  </si>
  <si>
    <t>Zadanie nr 1 *</t>
  </si>
  <si>
    <t>Zadanie nr 3*</t>
  </si>
  <si>
    <t>szt</t>
  </si>
  <si>
    <t xml:space="preserve">Nr sprawy: 8/MEB/DCZP/2025/P                                                               </t>
  </si>
  <si>
    <r>
      <rPr>
        <b/>
        <u/>
        <sz val="8"/>
        <rFont val="Calibri"/>
        <family val="2"/>
        <charset val="238"/>
        <scheme val="minor"/>
      </rPr>
      <t xml:space="preserve">Miękki Fotel tapicerowany: </t>
    </r>
    <r>
      <rPr>
        <sz val="8"/>
        <rFont val="Calibri"/>
        <family val="2"/>
        <charset val="238"/>
        <scheme val="minor"/>
      </rPr>
      <t>wyprofilowane podłokietniki oraz oparcie; Zamawiający dopuszcza różnicę w wymiarach: +/- 2 cm; Szerokość całkowita: 67 cm                                      Szerokość siedziska 44 cm
Wysokość całkowita: 65 cm
Głębokość całkowita: 68 cm
Głębokość siedziska: 49 cm
Wysokość do siedziska: 39 cm
Rodzaj materiału: tkanina typu velvet/welur (plamoodporna)                                                                     Stelaż nóg - rodzaj stelaża: 4 nogi drewniane
Kolor nóg: Czarny/ w kolorze drewna- buk, dąb; Stelaż nóg - rodzaj materiału: drewno;                                Kolor tapicerki: min. 5 kolorów do wyboru w tym: granatowy, oliwkowy, szary, beżowy, czarny ;  typu fotel Monaco BL75 lub równoważny;</t>
    </r>
  </si>
  <si>
    <r>
      <rPr>
        <b/>
        <u/>
        <sz val="8"/>
        <rFont val="Calibri"/>
        <family val="2"/>
        <charset val="238"/>
        <scheme val="minor"/>
      </rPr>
      <t xml:space="preserve">Fotel Klubowy Eko Skóra: </t>
    </r>
    <r>
      <rPr>
        <sz val="8"/>
        <rFont val="Calibri"/>
        <family val="2"/>
        <charset val="238"/>
        <scheme val="minor"/>
      </rPr>
      <t>wyprofilowane podłokietniki oraz oparcie; Zamawiający dopuszcza różnicę w wymiarach: +/- 2 cm; Szerokość całkowita: 70 cm                                      Szerokość siedziska 48 cm
Wysokość całkowita: 70 cm                                                       Stelaż: drewniany
Rodzaj materiału: tkanina typu skaj tapicerski eko skóra, skaj ze struktura przypominającą skórę naturalną                                                                                                   Stelaż nóg - rodzaj stelaża: 4 nogi drewniane
Kolor nóg: Czarny/ w kolorze drewna- buk, dąb; Stelaż nóg - rodzaj materiału: drewno;                                Kolor tapicerki: min. 5 kolorów do wyboru w tym: granatowy, oliwkowy, szary, beżowy, czarny ;  typu fotel klubowy Monaco Eco SKóra lub równoważny;</t>
    </r>
  </si>
  <si>
    <r>
      <rPr>
        <b/>
        <u/>
        <sz val="8"/>
        <rFont val="Calibri"/>
        <family val="2"/>
        <charset val="238"/>
        <scheme val="minor"/>
      </rPr>
      <t>Fotel z podłokietnikiem:</t>
    </r>
    <r>
      <rPr>
        <sz val="8"/>
        <rFont val="Calibri"/>
        <family val="2"/>
        <charset val="238"/>
        <scheme val="minor"/>
      </rPr>
      <t xml:space="preserve"> Zamawiający dopuszcza różnicę w wymiarach: +/- 2 cm; Szerokość całkowita: 70 cm
Wysokość całkowita: 83 cm
Głębokość całkowita: 88 cm
Głębokość siedziska: 63 cm
Wysokość do siedziska: 45 cm
Siedzisko - rodzaj materiału:  tkanina typu skóra ekologiczna                                                                             Stelaż nóg - rodzaj stelaża: 4 nogi
Kolor nóg: Czarny/ w kolorze drewna- buk, dąb; Stelaż nóg i podłokietników - rodzaj materiału: drewno; Kolor tapicerki: min. 5 kolorów do wyboru w tym: ciemny brąz,  granatowy, , szary, beżowy ; Dodatkowo 1 poduszka w kolorze tapicerki, </t>
    </r>
  </si>
  <si>
    <r>
      <rPr>
        <b/>
        <u/>
        <sz val="8"/>
        <rFont val="Calibri"/>
        <family val="2"/>
        <charset val="238"/>
        <scheme val="minor"/>
      </rPr>
      <t>Stolik kwadratowy</t>
    </r>
    <r>
      <rPr>
        <sz val="8"/>
        <rFont val="Calibri"/>
        <family val="2"/>
        <charset val="238"/>
        <scheme val="minor"/>
      </rPr>
      <t xml:space="preserve"> o wymiarach blatu 80cmx80 cm, wysokość 76 cm (+/- 1 cm), Blat wykonany z płyty melaminowanej o grubości min. 25mm; nogi/podstawa wykonana z czterech metalowych nóg, wytrzymałych, stabilnych , malowane proszkowo na kolor czarny, szary lub chromowane , odporne na środki czystości, zabezpieczone przed zarysowaniem podłóg;  takie jak na zdjęciu poglądowym; blat z płyty w kolorze: dąb sonoma - D3025 lub równoważna, rockford jasny; rysunek poglądowy;</t>
    </r>
  </si>
  <si>
    <r>
      <rPr>
        <b/>
        <u/>
        <sz val="8"/>
        <rFont val="Calibri"/>
        <family val="2"/>
        <charset val="238"/>
        <scheme val="minor"/>
      </rPr>
      <t xml:space="preserve">Stół prostokątny </t>
    </r>
    <r>
      <rPr>
        <sz val="8"/>
        <rFont val="Calibri"/>
        <family val="2"/>
        <charset val="238"/>
        <scheme val="minor"/>
      </rPr>
      <t xml:space="preserve"> o wymiarach blatu 120cmx70 cm, wysokość 76 cm (+/- 1 cm), Blat wykonany z płyty melaminowanej o grubości min. 30mm; nogi/podstawa: PROFIL STALOWY 60x20mm;  MAT drobna struktura; spawy szlifowane na gładko;, malowane proszkowo na kolor czarny, szary lub chromowane , odporne na środki czystości, zabezpieczone przed zarysowaniem podłóg; blat z płyty w kolorze: dąb sonoma - D3025 lub równoważna, rockford jasny; rysunek poglądowy;</t>
    </r>
  </si>
  <si>
    <t xml:space="preserve">szt </t>
  </si>
  <si>
    <r>
      <rPr>
        <b/>
        <u/>
        <sz val="8"/>
        <rFont val="Calibri"/>
        <family val="2"/>
        <charset val="238"/>
      </rPr>
      <t>BIURKO JEDNOOSOBOWE wolnostojące</t>
    </r>
    <r>
      <rPr>
        <sz val="8"/>
        <rFont val="Calibri"/>
        <family val="2"/>
        <charset val="238"/>
      </rPr>
      <t xml:space="preserve"> o wymiarach: długość 110 cm; głębokość 70 cm,  wysokość 76 (+/-2 cm); blat wykonany z płyty wiórowej, trzywarstwowej o gr. min. 25 mm, obustronnie melaminowanej; wszystkie krawędzie zabezpieczone obrzeżem PCV o gr. min. 2 mm; stelaż o konstrukcji z płyty meblowej tej samej co blat, zakończone regulatorem o zakresie regulacji od 0 - 20mm; osłona z płyty meblowej przymontowana trwale do przedniej krawędzi blatu biurka w kolorze mebla,  zakrywająca ½ wysokości mebla; Łączenie osłony do biurka w sposób niewidoczny i na równym poziomie wysokości; Kolor okleiny do wyboru: dąb sonoma - D3025 lub równoważny/ rockford jasny K085 lub równoważny/ olcha lub równoważny ; rysunek poglądowy</t>
    </r>
  </si>
  <si>
    <r>
      <rPr>
        <b/>
        <u/>
        <sz val="8"/>
        <rFont val="Calibri"/>
        <family val="2"/>
        <charset val="238"/>
        <scheme val="minor"/>
      </rPr>
      <t xml:space="preserve">szafa ubraniowa jednodrzwiowa </t>
    </r>
    <r>
      <rPr>
        <sz val="8"/>
        <rFont val="Calibri"/>
        <family val="2"/>
        <charset val="238"/>
        <scheme val="minor"/>
      </rPr>
      <t>o wymiarach: szerokość 60cm, głębokość 60cm, wysokość 184 cm (+/- 2cm); szafa wykonana z płyty meblowej obustronnie laminowanej, odpornej na ścieranie, działanie światła; grubość płyty meblowej:  korpus, cokół, fronty - 18 mm; wieniec górny i dolny, półka - 25 mm; zawiasy po lewej stronie, szafa wyposażona w górnej części w półkę z drążkiem na wieszaki; szafa zamykana frontem w okleinie drewnopodobnej, wyposażona w zamek (min. 2 kluczyki); wszystkie krawędzie zabezpieczone trwałym obrzeżem w kolorze płyty; uchwyt w kolorze srebrnym; tylna ściana wykonana z płyty HDF; Kolor okleiny dąb sonoma - D3025 lub równoważna ; rysunek poglądowy</t>
    </r>
  </si>
  <si>
    <r>
      <rPr>
        <b/>
        <u/>
        <sz val="8"/>
        <rFont val="Calibri"/>
        <family val="2"/>
        <charset val="238"/>
        <scheme val="minor"/>
      </rPr>
      <t xml:space="preserve">Stolik niski: </t>
    </r>
    <r>
      <rPr>
        <sz val="8"/>
        <rFont val="Calibri"/>
        <family val="2"/>
        <charset val="238"/>
        <scheme val="minor"/>
      </rPr>
      <t xml:space="preserve"> o wymiarach 60cm x 60cm , wysokość: 60 cm (+/- 2cm); blat wykonany z płyty meblowej o grubości min. 25mm; PROFIL STALOWY 60x20mm; CZARNY MAT drobna struktura; spawy szlifowane na gładko; blat z płyty w kolorze: dąb sonoma - D3025 lub równoważna, rockford jasny; orzech burgundia lub równoważny rysunek poglądowy;</t>
    </r>
  </si>
  <si>
    <r>
      <rPr>
        <b/>
        <u/>
        <sz val="8"/>
        <rFont val="Calibri"/>
        <family val="2"/>
        <charset val="238"/>
        <scheme val="minor"/>
      </rPr>
      <t xml:space="preserve">Sofa 2 - osobowa: </t>
    </r>
    <r>
      <rPr>
        <sz val="8"/>
        <rFont val="Calibri"/>
        <family val="2"/>
        <charset val="238"/>
        <scheme val="minor"/>
      </rPr>
      <t xml:space="preserve">Wysokość: 75cm, Szerokość: 144 cm; Głąbokość: 69 cm; Siedzisko wysokość: 43 cm; Siedzisko szerokość: 107cm; Siedzisko głębokość: 53 cm; Nóżki wysokość: 22cm; Zamawiający dopuszcza różnicę w wymiarach +/- 2cm; Wykonanie siedziska: sprężyny faliste, tkanina typu velvet lub równoważna,lub równoważna, plamoodporna, wysoka klasa ścieralności; pianka wysokoelastyczna HR; Wykonanie oparcia: tkanina typu velvet,lub równoważna, plamoodporna, wysoka klasa ścieralności; pianka wysokoelastyczna HR; Bez pojemnika na pościel; bez funkcji spania; Nóżki z drewna w kolorze naturalnego drewna lub czarnym;  Kolor tapicerki: min. 5 kolorów do wyboru w tym: granatowy, szary; bordowy,   typu sofa dwuosobowa voltana sesley lub równoważna </t>
    </r>
  </si>
  <si>
    <t>Zestaw meblowy nr 2 : 
- 4 szt. szafka wisząca z półkami, zamykana dwoma frontami,  szer. 80 cm x wys. 72 cm x gł.32 cm; 
 - 10 szt. szafka stojąca zamykana dwoma frontami z półkami szer. 80cm x gł. 52 cm x wys. 82cm (+/- 2cm)
- 2 szt. szafka stojąca zamykana z  4 szufladami,  szer.40cm x gł. 52 x wys. 82;   (+/- 2cm)                                                                                                               - 1 szt szafka stojąca zamykana jednym frontem z półkami szer. 40cm x gł. 52 cm x wys. 82cm (+/- 2cm)                             
-wszystkie szafki/szuflady zamykane na klucz 
- Blat laminowany: długość                                                                                                                     1szt- 80cm                                                                                                                        3szt- 160cm                                                                                                                         1 szt - 360cm                                                                                                   blat pasujący do zabudowy meblowej na szafkach stojących o grubości min. 3cm; kolor blatu - dąb mleczny lub równowazny                         nóżki przy szafkach stojących maskowane blendą/cokołem obudowanym silikonwą listwą cokołową
- wszystkie szafki i szuflady wyposażone w zamek (min. 2 kluczyki), fronty z uchwytami (min. 5 rodzajów do wyboru w tym srebrny satynowy) płyta meblowa w kolorze: dąb sonoma, wykonane z płyty meblowej obustronnie laminowanej, odpornej na ścieranie, działanie światła; grubość płyty meblowej:  korpus, cokół, fronty - 18 mm; wieniec górny i dolny, półka min. 20 mm;</t>
  </si>
  <si>
    <r>
      <rPr>
        <b/>
        <u/>
        <sz val="8"/>
        <rFont val="Calibri"/>
        <family val="2"/>
        <charset val="238"/>
        <scheme val="minor"/>
      </rPr>
      <t>Regał z półkami otwarty</t>
    </r>
    <r>
      <rPr>
        <sz val="8"/>
        <rFont val="Calibri"/>
        <family val="2"/>
        <charset val="238"/>
        <scheme val="minor"/>
      </rPr>
      <t>: 5-półek,  o wymiarach: wys. 220 cm, gł. 40cm, szer. 80 cm (+/- 2cm); wykonany z płyty meblowej, obustronnie laminowanej; wszystkie krawędzie boczne wykończone doklejką PCV o grubości 2mm;  wieńce górne i dolne o grubości 25 mm, obrzeże 3 mm; ściany boczne o grubości 18 mm; wszystkie półki płytowe o grubości min. 18 mm, obrzeże 2 mm; tylna ściana wykonana z płyty HDF ; kolor płyty meblowej dąb sonoma - D3025 lub równoważny; rysunek poglądowy</t>
    </r>
  </si>
  <si>
    <r>
      <rPr>
        <b/>
        <u/>
        <sz val="8"/>
        <rFont val="Calibri"/>
        <family val="2"/>
        <charset val="238"/>
        <scheme val="minor"/>
      </rPr>
      <t xml:space="preserve">Regał otwarty </t>
    </r>
    <r>
      <rPr>
        <sz val="8"/>
        <rFont val="Calibri"/>
        <family val="2"/>
        <charset val="238"/>
        <scheme val="minor"/>
      </rPr>
      <t>1:,  o wymiarach: wys. 120 cm, gł. 40cm, szer. 160 cm (+/- 2cm); 12 kwadratowych półek, plus 6 frontów do wybranych półek otwieranych za pomocą TIP ON,, wykonany z płyty meblowej, obustronnie laminowanej; wszystkie krawędzie boczne wykończone doklejką PCV o grubości 2mm;  wieńce górne i dolne o grubości 25 mm, obrzeże 3 mm; ściany boczne o grubości 18 mm; wszystkie półki płytowe o grubości min. 18 mm, obrzeże 2 mm; tylna ściana wykonana z płyty HDF- białe plecy ; kolor płyty meblowej dąb craft złoty lub równoważny; rysunek poglądowy</t>
    </r>
  </si>
  <si>
    <r>
      <rPr>
        <b/>
        <u/>
        <sz val="8"/>
        <rFont val="Calibri"/>
        <family val="2"/>
        <charset val="238"/>
        <scheme val="minor"/>
      </rPr>
      <t>Regał otwarty 2</t>
    </r>
    <r>
      <rPr>
        <sz val="8"/>
        <rFont val="Calibri"/>
        <family val="2"/>
        <charset val="238"/>
        <scheme val="minor"/>
      </rPr>
      <t>:,  o wymiarach: wys. 200 cm, gł. 40cm, szer. 80 cm (+/- 2cm); 10 kwadratowych półek, plus 6 frontów do wybranych półek otwieranych za pomocą TIP ON,, wykonany z płyty meblowej, obustronnie laminowanej; wszystkie krawędzie boczne wykończone doklejką PCV o grubości 2mm;  wieńce górne i dolne o grubości 25 mm, obrzeże 3 mm; ściany boczne o grubości 18 mm; wszystkie półki płytowe o grubości min. 18 mm, obrzeże 2 mm; tylna ściana wykonana z płyty HDF- białe plecy ; kolor płyty meblowej dąb craft złoty lub równoważny; rysunek poglądowy</t>
    </r>
  </si>
  <si>
    <r>
      <rPr>
        <b/>
        <u/>
        <sz val="8"/>
        <rFont val="Calibri"/>
        <family val="2"/>
        <charset val="238"/>
        <scheme val="minor"/>
      </rPr>
      <t>Regał otwarty 3</t>
    </r>
    <r>
      <rPr>
        <sz val="8"/>
        <rFont val="Calibri"/>
        <family val="2"/>
        <charset val="238"/>
        <scheme val="minor"/>
      </rPr>
      <t>:,  o wymiarach: wys. 120 cm, gł. 40cm, szer. 120 cm (+/- 2cm); 9 kwadratowych półek, plus 6 frontów do wybranych półek otwieranych za pomocą TIP ON,, wykonany z płyty meblowej, obustronnie laminowanej; wszystkie krawędzie boczne wykończone doklejką PCV o grubości 2mm;  wieńce górne i dolne o grubości 25 mm, obrzeże 3 mm; ściany boczne o grubości 18 mm; wszystkie półki płytowe o grubości min. 18 mm, obrzeże 2 mm; tylna ściana wykonana z płyty HDF- białe plecy ; kolor płyty meblowej dąb craft złoty lub równoważny; rysunek poglądowy</t>
    </r>
  </si>
  <si>
    <r>
      <rPr>
        <b/>
        <u/>
        <sz val="8"/>
        <rFont val="Calibri"/>
        <family val="2"/>
        <charset val="238"/>
      </rPr>
      <t>BIURKO JEDNOOSOBOWE wolnostojące</t>
    </r>
    <r>
      <rPr>
        <sz val="8"/>
        <rFont val="Calibri"/>
        <family val="2"/>
        <charset val="238"/>
      </rPr>
      <t xml:space="preserve">  o wymiarach: długość 160 cm; głębokość 70 cm,  wysokość 76 (+/-2 cm); blat wykonany z płyty wiórowej, trzywarstwowej o gr. min. 25 mm, obustronnie melaminowanej; wszystkie krawędzie zabezpieczone obrzeżem PCV o gr. min. 2 mm; stelaż o konstrukcji z płyty meblowej tej samej co blat, zakończone regulatorem o zakresie regulacji od 0 - 20mm; osłona z płyty meblowej przymontowana trwale do przedniej krawędzi blatu biurka w kolorze mebla,  zakrywająca ½ wysokości mebla; Łączenie osłony do biurka w sposób niewidoczny i na równym poziomie wysokości; Kolor okleiny: Orzech toskania D2453BS Swiss Krono, Orzech burgundia, dąb craft złoty  lub równoważny</t>
    </r>
  </si>
  <si>
    <r>
      <rPr>
        <b/>
        <u/>
        <sz val="8"/>
        <rFont val="Calibri"/>
        <family val="2"/>
        <charset val="238"/>
      </rPr>
      <t>Regał półotwarty</t>
    </r>
    <r>
      <rPr>
        <sz val="8"/>
        <rFont val="Calibri"/>
        <family val="2"/>
        <charset val="238"/>
      </rPr>
      <t xml:space="preserve"> o wymiarach: wys. 160cm, gł. 40 cm, szer. 80 cm (+/- 2cm); Szafa wykonana z płyty meblowej, obustronnie laminowanej; wszystkie krawędzie boczne wykończone doklejką PCV o grubości 2mm;  uchwyty metalowe srebrne; wieńce górne i dolne oraz półki o grubości 25 mm, obrzeże 3 mm; ściany boczne o grubości 18 mm; wszystkie półki płytowe o grubości min. 18 mm, obrzeże 2 mm; górny moduł szafy otwarty z 1 półką, dolny moduł zamykany drzwiczkami na zamek (min 2 kluiczyki); tylna ściana wykonana z płyty HDF;Kolor okleiny dąb sonoma,rockford jasny,  olcha - D3025, dąb craft złoty, fronty i plecy białe; rysunek poglądowy</t>
    </r>
  </si>
  <si>
    <r>
      <rPr>
        <b/>
        <u/>
        <sz val="8"/>
        <rFont val="Calibri"/>
        <family val="2"/>
        <charset val="238"/>
      </rPr>
      <t>BIURKO JEDNOOSOBOWE prawostronne</t>
    </r>
    <r>
      <rPr>
        <sz val="8"/>
        <rFont val="Calibri"/>
        <family val="2"/>
        <charset val="238"/>
      </rPr>
      <t xml:space="preserve"> o wymiarach: długość 140-(100z prawej storny) cm; głębokość 70 cm,  wysokość 76 (+/-2 cm); na nóżce z prawej strony, blat wykonany z płyty wiórowej, trzywarstwowej o gr. min. 25 mm, obustronnie melaminowanej; wszystkie krawędzie zabezpieczone obrzeżem PCV o gr. min. 2 mm; stelaż o konstrukcji z płyty meblowej tej samej co blat, zakończone regulatorem o zakresie regulacji od 0 - 20mm; osłona z płyty meblowej przymontowana trwale do przedniej krawędzi blatu biurka w kolorze mebla,  zakrywająca ½ wysokości mebla; Łączenie osłony do biurka w sposób niewidoczny i na równym poziomie wysokości; Kolor okleiny do wyboru: dąb sonoma - D3025 lub równoważny/ rockford jasny K085 lub równoważny/ olcha lub równoważny ;dąb craft złoty, rysunek poglądowy</t>
    </r>
  </si>
  <si>
    <r>
      <rPr>
        <b/>
        <u/>
        <sz val="8"/>
        <rFont val="Calibri"/>
        <family val="2"/>
        <charset val="238"/>
        <scheme val="minor"/>
      </rPr>
      <t>Regał otwarty 4</t>
    </r>
    <r>
      <rPr>
        <sz val="8"/>
        <rFont val="Calibri"/>
        <family val="2"/>
        <charset val="238"/>
        <scheme val="minor"/>
      </rPr>
      <t>:,  o wymiarach: wys. 160 cm, gł. 40cm, szer. 120 cm (+/- 2cm); 12 kwadratowych półek, plus 6 frontów do wybranych półek otwieranych za pomocą TIP ON,, wykonany z płyty meblowej, obustronnie laminowanej; wszystkie krawędzie boczne wykończone doklejką PCV o grubości 2mm;  wieńce górne i dolne o grubości 25 mm, obrzeże 3 mm; ściany boczne o grubości 18 mm; wszystkie półki płytowe o grubości min. 18 mm, obrzeże 2 mm; tylna ściana wykonana z płyty HDF- białe plecy ; kolor płyty meblowej dąb craft złoty lub równoważny; rysunek poglądowy</t>
    </r>
  </si>
  <si>
    <r>
      <rPr>
        <b/>
        <u/>
        <sz val="8"/>
        <rFont val="Calibri"/>
        <family val="2"/>
        <charset val="238"/>
      </rPr>
      <t xml:space="preserve"> Szafa biurowa półotwarta 1</t>
    </r>
    <r>
      <rPr>
        <sz val="8"/>
        <rFont val="Calibri"/>
        <family val="2"/>
        <charset val="238"/>
      </rPr>
      <t xml:space="preserve"> o wymiarach: wys. 220cm, gł. 42 cm, szer. 98 cm (+/- 2cm); Szafa wykonana z płyty meblowej, obustronnie laminowanej; wszystkie krawędzie boczne wykończone doklejką PCV o grubości 2mm;  uchwyty metalowe srebrne; wieńce górne i dolne oraz półki o grubości 25 mm, obrzeże 3 mm; ściany boczne o grubości 18 mm; wszystkie półki płytowe o grubości min. 18 mm, obrzeże 2 mm; górny moduł szafy otwarty z półkami, dolny moduł zamykany drzwiczkami na zamek (min 2 kluiczyki); tylna ściana wykonana z płyty HDF;Kolor okleiny dąb sonoma,rockford jasny,  olcha - D3025 lub równoważna; rysunek poglądowy</t>
    </r>
  </si>
  <si>
    <r>
      <rPr>
        <b/>
        <u/>
        <sz val="8"/>
        <rFont val="Calibri"/>
        <family val="2"/>
        <charset val="238"/>
      </rPr>
      <t xml:space="preserve"> Szafa biurowa półotwarta 2</t>
    </r>
    <r>
      <rPr>
        <sz val="8"/>
        <rFont val="Calibri"/>
        <family val="2"/>
        <charset val="238"/>
      </rPr>
      <t xml:space="preserve"> o wymiarach: wys. 184cm, gł. 40 cm, szer. 80 cm (+/- 2cm); Szafa wykonana z płyty meblowej, obustronnie laminowanej; wszystkie krawędzie boczne wykończone doklejką PCV o grubości 2mm;  uchwyty metalowe srebrne; wieńce górne i dolne oraz półki o grubości 25 mm, obrzeże 3 mm; ściany boczne o grubości 18 mm; wszystkie półki płytowe o grubości min. 18 mm, obrzeże 2 mm; górny moduł szafy otwarty z półkami, dolny moduł zamykany drzwiczkami na zamek (min 2 kluiczyki); tylna ściana wykonana z płyty HDF;Kolor okleiny dąb sonoma,rockford jasny,  olcha - D3025 lub równoważna; rysunek poglądowy</t>
    </r>
  </si>
  <si>
    <r>
      <rPr>
        <b/>
        <u/>
        <sz val="8"/>
        <rFont val="Calibri"/>
        <family val="2"/>
        <charset val="238"/>
      </rPr>
      <t xml:space="preserve"> Kontener biurowy z półką:</t>
    </r>
    <r>
      <rPr>
        <sz val="8"/>
        <rFont val="Calibri"/>
        <family val="2"/>
        <charset val="238"/>
      </rPr>
      <t xml:space="preserve">  o wymiarach: wysokość 760 cm, szerokość 80cm, głębokość 40cm; kontener dzielony na pół – lewa część składająca się z 4 szuflad, prawa część zamykana z jedną półką w środku. Każda z części zamykana na niezależny zamek patentowy; kolor okleiny olcha; </t>
    </r>
  </si>
  <si>
    <r>
      <rPr>
        <b/>
        <u/>
        <sz val="8"/>
        <rFont val="Calibri"/>
        <family val="2"/>
        <charset val="238"/>
        <scheme val="minor"/>
      </rPr>
      <t>Szafa ubraniowa dwudrzwiowa</t>
    </r>
    <r>
      <rPr>
        <sz val="8"/>
        <rFont val="Calibri"/>
        <family val="2"/>
        <charset val="238"/>
        <scheme val="minor"/>
      </rPr>
      <t xml:space="preserve"> o wymiarach: szerokość 80cm, głębokość 40cm, wysokość 184 cm (+/- 2cm); szafa wykonana z płyty meblowej obustronnie laminowanej, odpornej na ścieranie, działanie światła; grubość płyty meblowej:  korpus, cokół, fronty - 18 mm; wieniec górny i dolny, półka - 25 mm; szafa wyposażona w górnej części w półkę z drążkiem na wieszaki, ;z prawej strony szafy półki, szafa zamykana frontami w okleinie drewnopodobnej, wyposażona w zamek (min. 2 kluczyki); wszystkie krawędzie zabezpieczone trwałym obrzeżem w kolorze płyty; uchwyt w kolorze srebrnym; tylna ściana wykonana z płyty HDF; kolor płyty meblowej rockford jasny, dąb sonoma - D3025 lub równoważny, olcha, rysunek poglądowy</t>
    </r>
  </si>
  <si>
    <r>
      <rPr>
        <b/>
        <u/>
        <sz val="8"/>
        <rFont val="Calibri"/>
        <family val="2"/>
        <charset val="238"/>
        <scheme val="minor"/>
      </rPr>
      <t>Szafka zamykana z półkami  o wymiarach:</t>
    </r>
    <r>
      <rPr>
        <sz val="8"/>
        <rFont val="Calibri"/>
        <family val="2"/>
        <charset val="238"/>
        <scheme val="minor"/>
      </rPr>
      <t xml:space="preserve"> wys. 114 cm, szer. 80cm, gł. 40cm (+/- 2cm);  szafa wykonana z płyty meblowej obustronnie laminowanej, odpornej na ścieranie, działanie światła; grubość płyty meblowej:  korpus, cokół, fronty - 18 mm; wieniec górny i dolny, półki - 25 mm;  wszystkie krawędzie zabezpieczone trwałym obrzeżem w kolorze płyty;uchwyty w kolorze srebrnym do wyboru przed złożeniem zamówienia min. 4 do wyboru;  wyposażona w zamek (min. 2 kluczyki);tylna ściana wykonana z płyty HDF; kolor okleiny: rockford jasny K085 lub równoważny; rysunek poglądowy - (czy szklana)</t>
    </r>
  </si>
  <si>
    <r>
      <rPr>
        <b/>
        <u/>
        <sz val="8"/>
        <rFont val="Calibri"/>
        <family val="2"/>
        <charset val="238"/>
        <scheme val="minor"/>
      </rPr>
      <t xml:space="preserve"> Szafka zamykana z półkami</t>
    </r>
    <r>
      <rPr>
        <sz val="8"/>
        <rFont val="Calibri"/>
        <family val="2"/>
        <charset val="238"/>
        <scheme val="minor"/>
      </rPr>
      <t>: o wymiarach wys. 114 cm,  szer.  80cm,  gł. 40 cm (+/- 2cm) ; wykonana z płyty meblowej obustronnie laminowanej, odpornej na ścieranie, działanie światła; grubość płyty meblowej:  korpus, cokół, fronty - 18 mm; wieniec górny i dolny, półka - 25 mm; zamykana na klucz (min. 2 kluczyki); wszystkie krawędzie zabezpieczone trwałym obrzeżem w kolorze płyty; uchwyty w kolorze srebrnym do wyboru przed złożeniem zamówienia min. 4 do wyboru; tylna ściana wykonana z płyty HDF;  Kolor okleiny dąb sonoma - D3025 lub równoważna, rockford jasny K085 lub równoważna; rysunek poglądowy</t>
    </r>
  </si>
  <si>
    <r>
      <rPr>
        <b/>
        <u/>
        <sz val="8"/>
        <rFont val="Calibri"/>
        <family val="2"/>
        <charset val="238"/>
        <scheme val="minor"/>
      </rPr>
      <t xml:space="preserve"> Szafka z drzwiami przesuwnymi</t>
    </r>
    <r>
      <rPr>
        <sz val="8"/>
        <rFont val="Calibri"/>
        <family val="2"/>
        <charset val="238"/>
        <scheme val="minor"/>
      </rPr>
      <t xml:space="preserve"> o wymiarach wys. 114 cm,  szer.  120cm,  gł. 40 cm (+/- 2cm) ; trzy półki, wykonana z płyty meblowej obustronnie laminowanej, odpornej na ścieranie, działanie światła; grubość płyty meblowej:  korpus, cokół, fronty - 18 mm; wieniec górny i dolny, półka - 25 mm;; wszystkie krawędzie zabezpieczone trwałym obrzeżem w kolorze płyty; uchwyty w kolorze srebrnym do wyboru przed złożeniem zamówienia min. 4 do wyboru; tylna ściana wykonana z płyty HDF;  Kolor okleiny dąb sonoma - D3025 lub równoważna, rockford jasny K085 lub równoważna , olcha lub równoważny; rysunek poglądowy</t>
    </r>
  </si>
  <si>
    <r>
      <rPr>
        <b/>
        <u/>
        <sz val="8"/>
        <rFont val="Calibri"/>
        <family val="2"/>
        <charset val="238"/>
        <scheme val="minor"/>
      </rPr>
      <t>Szafa biurowa dwudrzwiowa 1 o wymiarach</t>
    </r>
    <r>
      <rPr>
        <b/>
        <sz val="8"/>
        <rFont val="Calibri"/>
        <family val="2"/>
        <charset val="238"/>
        <scheme val="minor"/>
      </rPr>
      <t xml:space="preserve">: </t>
    </r>
    <r>
      <rPr>
        <sz val="8"/>
        <rFont val="Calibri"/>
        <family val="2"/>
        <charset val="238"/>
        <scheme val="minor"/>
      </rPr>
      <t>szerokość 60cm, wysokość: 184 cm, głębokość 40cm (+/- 2 cm); 4-półkowa  z regulacją wysokości; szafa wykonana z płyty meblowej obustronnie laminowanej, odpornej na ścieranie, działanie światła; grubość płyty meblowej:  korpus, cokół, fronty - 18 mm; wieniec górny i dolny, półki - 25 mm;  wszystkie krawędzie zabezpieczone trwałym obrzeżem w kolorze płyty;uchwyty w kolorze srebrnym do wyboru przed złożeniem zamówienia min. 4 do wyboru;  wyposażona w zamek (min. 2 kluczyki);tylna ściana wykonana z płyty HDF; kolor okleiny do wyboru: rockford jasny, dąb sonoma  Swiss Krono lub równoważny ; rysunek poglądowy</t>
    </r>
  </si>
  <si>
    <r>
      <rPr>
        <b/>
        <u/>
        <sz val="8"/>
        <rFont val="Calibri"/>
        <family val="2"/>
        <charset val="238"/>
        <scheme val="minor"/>
      </rPr>
      <t>Wysoka Szafa biurowa dwudrzwiowa o wymiarach</t>
    </r>
    <r>
      <rPr>
        <b/>
        <sz val="8"/>
        <rFont val="Calibri"/>
        <family val="2"/>
        <charset val="238"/>
        <scheme val="minor"/>
      </rPr>
      <t xml:space="preserve">: </t>
    </r>
    <r>
      <rPr>
        <sz val="8"/>
        <rFont val="Calibri"/>
        <family val="2"/>
        <charset val="238"/>
        <scheme val="minor"/>
      </rPr>
      <t>szerokość 80cm, wysokość: 220 cm, głębokość 60cm (+/- 2 cm); 5-półkowa  z regulacją wysokości; szafa wykonana z płyty meblowej obustronnie laminowanej, odpornej na ścieranie, działanie światła; grubość płyty meblowej:  korpus, cokół, fronty - 18 mm; wieniec górny i dolny, półki - 25 mm;  wszystkie krawędzie zabezpieczone trwałym obrzeżem w kolorze płyty;uchwyty w kolorze srebrnym do wyboru przed złożeniem zamówienia min. 4 do wyboru;  wyposażona w zamek (min. 2 kluczyki);tylna ściana wykonana z płyty HDF; kolor okleiny do wyboru: rockford jasny,  D2453BS Swiss Krono lub równoważny ; rysunek poglądowy</t>
    </r>
  </si>
  <si>
    <r>
      <rPr>
        <b/>
        <u/>
        <sz val="8"/>
        <rFont val="Calibri"/>
        <family val="2"/>
        <charset val="238"/>
        <scheme val="minor"/>
      </rPr>
      <t>Wysoka Szafa biurowa czterodzwiowa o wymiarach</t>
    </r>
    <r>
      <rPr>
        <b/>
        <sz val="8"/>
        <rFont val="Calibri"/>
        <family val="2"/>
        <charset val="238"/>
        <scheme val="minor"/>
      </rPr>
      <t xml:space="preserve">: </t>
    </r>
    <r>
      <rPr>
        <sz val="8"/>
        <rFont val="Calibri"/>
        <family val="2"/>
        <charset val="238"/>
        <scheme val="minor"/>
      </rPr>
      <t>szerokość 80cm, wysokość: 220 cm, głębokość 60cm (+/- 2 cm); 5-półkowa  z regulacją wysokości; szafa wykonana z płyty meblowej obustronnie laminowanej, odpornej na ścieranie, działanie światła; grubość płyty meblowej:  korpus, cokół, fronty - 18 mm; wieniec górny i dolny, półki - 25 mm;  wszystkie krawędzie zabezpieczone trwałym obrzeżem w kolorze płyty;uchwyty w kolorze srebrnym do wyboru przed złożeniem zamówienia min. 4 do wyboru;  wyposażona w zamek (min. 2 kluczyki);tylna ściana wykonana z płyty HDF; kolor okleiny do wyboru: rockford jasny,  D2453BS Swiss Krono lub równoważny ; rysunek poglądowy</t>
    </r>
  </si>
  <si>
    <r>
      <rPr>
        <b/>
        <u/>
        <sz val="8"/>
        <rFont val="Calibri"/>
        <family val="2"/>
        <charset val="238"/>
        <scheme val="minor"/>
      </rPr>
      <t>Szafa biurowa jednodrzwiowa o wymiarach</t>
    </r>
    <r>
      <rPr>
        <b/>
        <sz val="8"/>
        <rFont val="Calibri"/>
        <family val="2"/>
        <charset val="238"/>
        <scheme val="minor"/>
      </rPr>
      <t xml:space="preserve">: </t>
    </r>
    <r>
      <rPr>
        <sz val="8"/>
        <rFont val="Calibri"/>
        <family val="2"/>
        <charset val="238"/>
        <scheme val="minor"/>
      </rPr>
      <t>szerokość 40cm, wysokość: 184 cm, głębokość 40cm (+/- 2 cm); 5-półkowa  z regulacją wysokości; szafa wykonana z płyty meblowej obustronnie laminowanej, odpornej na ścieranie, działanie światła; grubość płyty meblowej:  korpus, cokół, fronty - 18 mm; wieniec górny i dolny, półki - 25 mm;  wszystkie krawędzie zabezpieczone trwałym obrzeżem w kolorze płyty;uchwyty w kolorze srebrnym do wyboru przed złożeniem zamówienia min. 4 do wyboru;  wyposażona w zamek (min. 2 kluczyki);tylna ściana wykonana z płyty HDF; kolor okleiny do wyboru: rockford jasny, dąb sonoma D2453BS Swiss Krono lub równoważny ; rysunek poglądowy</t>
    </r>
  </si>
  <si>
    <r>
      <rPr>
        <b/>
        <u/>
        <sz val="8"/>
        <rFont val="Calibri"/>
        <family val="2"/>
        <charset val="238"/>
        <scheme val="minor"/>
      </rPr>
      <t xml:space="preserve">Szafka wisząca zamykana  </t>
    </r>
    <r>
      <rPr>
        <sz val="8"/>
        <rFont val="Calibri"/>
        <family val="2"/>
        <charset val="238"/>
        <scheme val="minor"/>
      </rPr>
      <t>o wymiarach: wys. 40cm, szer. 60cm, gł. 40cm (+/- 2cm);  szafa wykonana z płyty meblowej obustronnie laminowanej, odpornej na ścieranie, działanie światła; grubość płyty meblowej:  korpus, cokół, fronty - 18 mm; wieniec górny i dolny, półki - 25 mm;  wszystkie krawędzie zabezpieczone trwałym obrzeżem w kolorze płyty;uchwyty w kolorze srebrnym do wyboru przed złożeniem zamówienia min. 4 do wyboru;  wyposażona w zamek (min. 2 kluczyki);tylna ściana wykonana z płyty HDF; kolor okleiny: orzech select ciemny K009 lub równoważny; rockfod jasny, rysunek poglądowy</t>
    </r>
  </si>
  <si>
    <r>
      <rPr>
        <b/>
        <u/>
        <sz val="8"/>
        <rFont val="Calibri"/>
        <family val="2"/>
        <charset val="238"/>
        <scheme val="minor"/>
      </rPr>
      <t>Szafka zamykana z półką</t>
    </r>
    <r>
      <rPr>
        <sz val="8"/>
        <rFont val="Calibri"/>
        <family val="2"/>
        <charset val="238"/>
        <scheme val="minor"/>
      </rPr>
      <t xml:space="preserve"> o wymiarach: wys. 76cm, szer. 80cm, gł. 40cm (+/- 2cm);  szafa wykonana z płyty meblowej obustronnie laminowanej, odpornej na ścieranie, działanie światła; grubość płyty meblowej:  korpus, cokół, fronty - 18 mm; wieniec górny i dolny, półki - 25 mm;  wszystkie krawędzie zabezpieczone trwałym obrzeżem w kolorze płyty;uchwyty w kolorze srebrnym do wyboru przed złożeniem zamówienia min. 4 do wyboru;  wyposażona w zamek (min. 2 kluczyki);tylna ściana wykonana z płyty HDF; kolor okleiny: orzech select ciemny K009 lub równoważny,  orzech burgundia lub równoważny rockfod jasny ; rysunek poglądowy</t>
    </r>
  </si>
  <si>
    <r>
      <rPr>
        <b/>
        <u/>
        <sz val="8"/>
        <rFont val="Calibri"/>
        <family val="2"/>
        <charset val="238"/>
        <scheme val="minor"/>
      </rPr>
      <t xml:space="preserve">Nadstawka zamykana z półką </t>
    </r>
    <r>
      <rPr>
        <sz val="8"/>
        <rFont val="Calibri"/>
        <family val="2"/>
        <charset val="238"/>
        <scheme val="minor"/>
      </rPr>
      <t>o wymiarach: wys. 73,3cm, szer. 80cm, gł. 40cm (+/- 2cm);  szafa wykonana z płyty meblowej obustronnie laminowanej, odpornej na ścieranie, działanie światła; grubość płyty meblowej:  korpus, cokół, fronty - 18 mm; wieniec górny i dolny, półki - 25 mm;  wszystkie krawędzie zabezpieczone trwałym obrzeżem w kolorze płyty;uchwyty w kolorze srebrnym do wyboru przed złożeniem zamówienia min. 4 do wyboru;  wyposażona w zamek (min. 2 kluczyki);tylna ściana wykonana z płyty HDF; kolor okleiny: orzech select ciemny K009, orzech burgundia lub równoważny, rockfod jasny ; rysunek poglądowy</t>
    </r>
  </si>
  <si>
    <r>
      <rPr>
        <b/>
        <u/>
        <sz val="8"/>
        <rFont val="Calibri"/>
        <family val="2"/>
        <charset val="238"/>
        <scheme val="minor"/>
      </rPr>
      <t>Szafka wisząca 1</t>
    </r>
    <r>
      <rPr>
        <sz val="8"/>
        <rFont val="Calibri"/>
        <family val="2"/>
        <charset val="238"/>
        <scheme val="minor"/>
      </rPr>
      <t xml:space="preserve"> o wymiarach: wys. 45 cm, szer. 160cm, gł. 40 cm (+/- 2cm); 4 półki, szafka wykonana z płyty meblowej, obustronnie laminowanej; wszystkie krawędzie boczne wykończone doklejką PCV o grubości 2mm;  wieńce górne i dolne oraz półki o grubości 25 mm, obrzeże 3 mm; ściany boczne o grubości 18 mm; wszystkie półki płytowe o grubości min. 18 mm, obrzeże 2 mm;  tylna ściana wykonana z płyty HDF;Kolor okleiny dąb sonoma lub równoważna; rysunek poglądowy</t>
    </r>
  </si>
  <si>
    <r>
      <rPr>
        <b/>
        <u/>
        <sz val="8"/>
        <rFont val="Calibri"/>
        <family val="2"/>
        <charset val="238"/>
        <scheme val="minor"/>
      </rPr>
      <t>Szafka wisząca 2</t>
    </r>
    <r>
      <rPr>
        <sz val="8"/>
        <rFont val="Calibri"/>
        <family val="2"/>
        <charset val="238"/>
        <scheme val="minor"/>
      </rPr>
      <t xml:space="preserve"> o wymiarach: wys. 45 cm, szer. 200cm, gł. 40 cm (+/- 2cm); 5 półek, dwa fronty w skrajnych półkach, szafka wykonana z płyty meblowej, obustronnie laminowanej; wszystkie krawędzie boczne wykończone doklejką PCV o grubości 2mm;  wieńce górne i dolne oraz półki o grubości 25 mm, obrzeże 3 mm; ściany boczne o grubości 18 mm; wszystkie półki płytowe o grubości min. 18 mm, obrzeże 2 mm;  tylna ściana wykonana z płyty HDF;białe plecy,Kolor okleiny dąb sonoma lub równoważny, dąb craft złoty, rysunek poglądowy</t>
    </r>
  </si>
  <si>
    <r>
      <rPr>
        <b/>
        <u/>
        <sz val="8"/>
        <rFont val="Calibri"/>
        <family val="2"/>
        <charset val="238"/>
        <scheme val="minor"/>
      </rPr>
      <t xml:space="preserve">Półka wisząca </t>
    </r>
    <r>
      <rPr>
        <sz val="8"/>
        <rFont val="Calibri"/>
        <family val="2"/>
        <charset val="238"/>
        <scheme val="minor"/>
      </rPr>
      <t xml:space="preserve"> o wymiarach: wys. 45 cm, szer. 80cm, gł. 40 cm (+/- 2cm); półka wykonana z płyty meblowej, obustronnie laminowanej; wszystkie krawędzie boczne wykończone doklejką PCV o grubości 2mm;  wieńce górne i dolne oraz półki o grubości 25 mm, obrzeże 3 mm; ściany boczne o grubości 18 mm; wszystkie półki płytowe o grubości min. 18 mm, obrzeże 2 mm;  tylna ściana wykonana z płyty HDF;Kolor okleiny dąb sonoma lub równoważna; rysunek poglądowy</t>
    </r>
  </si>
  <si>
    <r>
      <rPr>
        <b/>
        <u/>
        <sz val="8"/>
        <rFont val="Calibri"/>
        <family val="2"/>
        <charset val="238"/>
        <scheme val="minor"/>
      </rPr>
      <t>Szafka zamykana z półką</t>
    </r>
    <r>
      <rPr>
        <sz val="8"/>
        <rFont val="Calibri"/>
        <family val="2"/>
        <charset val="238"/>
        <scheme val="minor"/>
      </rPr>
      <t xml:space="preserve"> o wymiarach: wys. 76cm, szer. 60cm, gł. 40cm (+/- 2cm);  szafa wykonana z płyty meblowej obustronnie laminowanej, odpornej na ścieranie, działanie światła; grubość płyty meblowej:  korpus, cokół, fronty - 18 mm; wieniec górny i dolny, półki - 25 mm;  wszystkie krawędzie zabezpieczone trwałym obrzeżem w kolorze płyty;uchwyty w kolorze srebrnym do wyboru przed złożeniem zamówienia min. 4 do wyboru;  wyposażona w zamek (min. 2 kluczyki);tylna ściana wykonana z płyty HDF; kolor okleiny: Rocford jasny, orzech select ciemny K009 lub równoważny; rysunek poglądowy</t>
    </r>
  </si>
  <si>
    <r>
      <rPr>
        <b/>
        <u/>
        <sz val="8"/>
        <rFont val="Calibri"/>
        <family val="2"/>
        <charset val="238"/>
        <scheme val="minor"/>
      </rPr>
      <t>Szafa biurowa czterodrzwiowa</t>
    </r>
    <r>
      <rPr>
        <sz val="8"/>
        <rFont val="Calibri"/>
        <family val="2"/>
        <charset val="238"/>
        <scheme val="minor"/>
      </rPr>
      <t xml:space="preserve"> o wymiarach: szerokość 80cm, wysokość: 220 cm, głębokość 40cm (+/- 2 cm); 4-półkowa  z regulacją wysokości; szafa wykonana z płyty meblowej obustronnie laminowanej, odpornej na ścieranie, działanie światła; grubość płyty meblowej:  korpus, cokół, fronty - 18 mm; wieniec górny i dolny, półki - 25 mm;  wszystkie krawędzie zabezpieczone trwałym obrzeżem w kolorze płyty;uchwyty w kolorze srebrnym do wyboru przed złożeniem zamówienia min. 4 do wyboru;  wyposażona w zamek (min. 2 kluczyki);tylna ściana wykonana z płyty HDF; kolor okleiny do wyboru: rockford jasny K085 lub dąb sonoma D3025  lub równoważny; rysunek poglądowy</t>
    </r>
  </si>
  <si>
    <r>
      <rPr>
        <b/>
        <u/>
        <sz val="8"/>
        <rFont val="Calibri"/>
        <family val="2"/>
        <charset val="238"/>
        <scheme val="minor"/>
      </rPr>
      <t>Stolik okrągły</t>
    </r>
    <r>
      <rPr>
        <sz val="8"/>
        <rFont val="Calibri"/>
        <family val="2"/>
        <charset val="238"/>
        <scheme val="minor"/>
      </rPr>
      <t xml:space="preserve"> o średnicy 70cm, wysokość: 76cm (+/- 2cm); blat wykonany z płyty melaminowanej o grubości min. 25mm; podstawa/nogi z płyty melaminowanej  - rysunek poglądowy; Kolor okleiny dąb sonoma D3025 lub równoważna; ROCKFORD JASNY, dąb craft złoty, rysunek poglądowy</t>
    </r>
  </si>
  <si>
    <r>
      <rPr>
        <b/>
        <u/>
        <sz val="8"/>
        <rFont val="Calibri"/>
        <family val="2"/>
        <charset val="238"/>
        <scheme val="minor"/>
      </rPr>
      <t>Stolik okrągły</t>
    </r>
    <r>
      <rPr>
        <sz val="8"/>
        <rFont val="Calibri"/>
        <family val="2"/>
        <charset val="238"/>
        <scheme val="minor"/>
      </rPr>
      <t xml:space="preserve"> o średnicy 70cm, wysokość: 65cm (+/- 2cm); blat wykonany z płyty melaminowanej o grubości min. 25mm; podstawa/nogi z płyty melaminowanej  - rysunek poglądowy; Kolor okleiny dąb sonoma D3025 lub równoważna; ROCKFORD JASNY rysunek poglądowy</t>
    </r>
  </si>
  <si>
    <r>
      <rPr>
        <b/>
        <u/>
        <sz val="8"/>
        <rFont val="Calibri"/>
        <family val="2"/>
        <charset val="238"/>
        <scheme val="minor"/>
      </rPr>
      <t xml:space="preserve">Fotel uszak: </t>
    </r>
    <r>
      <rPr>
        <sz val="8"/>
        <rFont val="Calibri"/>
        <family val="2"/>
        <charset val="238"/>
        <scheme val="minor"/>
      </rPr>
      <t>pikowane oparcie; Zamawiający dopuszcza różnicę w wymiarach: +/- 2 cm; Szerokość całkowita: 75 cm
Wysokość całkowita: 104 cm
Głębokość całkowita: 85 cm
Głębokość siedziska: 58 cm
Wysokość do siedziska: 43 cm
Siedzisko - rodzaj materiału: tkanina typu velvet/welur (plamoodporna)                                                              Stelaż nóg - rodzaj stelaża: 4 nogi
Kolor nóg: w kolorze drewna- buk, dąb; Stelaż nóg - rodzaj materiału: drewno;                                                            Kolor tapicerki: min. 5 kolorów do wyboru w tym: granatowy, zielony, jasnoszary, beżowy ;  typu fotel uszak JULIO lub równoważny;</t>
    </r>
  </si>
  <si>
    <r>
      <t xml:space="preserve">Wielofunkcyjny fotel rozkładany - </t>
    </r>
    <r>
      <rPr>
        <sz val="8"/>
        <rFont val="Calibri"/>
        <family val="2"/>
        <charset val="238"/>
        <scheme val="minor"/>
      </rPr>
      <t>może być używany jako łóżko, sofa oraz szezlong, 6-pozycyjne regulowane oparcie: oparcie można dowolnie ustawiać w zakresie od 0° do 85°, Wygodne siedzenie i dodatkowa poduszka ze zdejmowanym pokrowcem na poduszki w kolorze tapicerki, Wymiary całkowite w trybie sofy: 79 x 65 x 79 cm | Wysokość siedziska od ziemi w trybie sofy: 40 cm | Wymiary całkowite trybu łóżka: 184 x 65 x 29 cm | Wysokość siedziska od ziemi w trybie łóżka: 29 c</t>
    </r>
    <r>
      <rPr>
        <b/>
        <u/>
        <sz val="8"/>
        <rFont val="Calibri"/>
        <family val="2"/>
        <charset val="238"/>
        <scheme val="minor"/>
      </rPr>
      <t xml:space="preserve">                                                                               </t>
    </r>
    <r>
      <rPr>
        <sz val="8"/>
        <rFont val="Calibri"/>
        <family val="2"/>
        <charset val="238"/>
        <scheme val="minor"/>
      </rPr>
      <t xml:space="preserve">Stelaż nóg - rodzaj stelaża: 4 nogi metalowe
Kolor nóg: Czarny, dwa podłokietniki                                 tapicerka: tkanina odporna na zabrudzenia typu welur; min. 3 kolory do wyboru w tym szary, brąz, czarny                                                        </t>
    </r>
  </si>
  <si>
    <r>
      <rPr>
        <b/>
        <u/>
        <sz val="8"/>
        <rFont val="Calibri"/>
        <family val="2"/>
        <charset val="238"/>
        <scheme val="minor"/>
      </rPr>
      <t xml:space="preserve">Sofa 2 - osobowa: </t>
    </r>
    <r>
      <rPr>
        <sz val="8"/>
        <rFont val="Calibri"/>
        <family val="2"/>
        <charset val="238"/>
        <scheme val="minor"/>
      </rPr>
      <t xml:space="preserve">Wysokość: 84cm, Szerokość: 164 cm; Głąbokość: 99 cm; Siedzisko wysokość: 46 cm; ; Siedzisko głębokość: 58 cm; Nóżki wysokość: 15cm; Zamawiający dopuszcza różnicę w wymiarach +/- 2cm; Podłokietnuiki tapicerowane, stałe. tkanina typu skaj tapicerski eko skóra, skaj ze struktura przypominającą skórę naturalną                                                         Wykonanie siedziska: pianka wysokoelastyczna hr, pasy elastyczne, Wykonanie oparcia: tkanina typu skaj tapicerski eko skóra, skaj ze struktura przypominającą skórę naturalną Bez pojemnika na pościel; bez funkcji spania; Nóżki metalowe, chrom  Kolor tapicerki: min. 5 kolorów do wyboru w tym: czarny, granatowy i szary;  typu sofa dwuosobowa Milano lub równoważna </t>
    </r>
  </si>
  <si>
    <r>
      <rPr>
        <b/>
        <u/>
        <sz val="8"/>
        <rFont val="Calibri"/>
        <family val="2"/>
        <charset val="238"/>
      </rPr>
      <t>Sofa rozkładana z funkcją spania 3- osobowa</t>
    </r>
    <r>
      <rPr>
        <sz val="8"/>
        <rFont val="Calibri"/>
        <family val="2"/>
        <charset val="238"/>
      </rPr>
      <t xml:space="preserve"> o wymiarach: wysokość 77cm (+/- 2 cm), głębokość 81 cm (+/- 2 cm), szerokość 168cm (+/- 2 cm);  powierzchnia spania 168cm (+/- 2 cm) × 100 cm (+/- 2 cm), Plus 2x poduski w kolorze wersalki Poduszki wyposażone w zdejmowalne powłoczki, na nóżkach zabezpieczonych przed zarysowaniem podłogi, mogą być wykonane z metalu lub drewna; tkanina odporna na zabrudzenia typu welur; min. 3 kolory do wyboru w tym jasonszary.  Typu sofa rozkładana ROXEN lub równoważna.</t>
    </r>
  </si>
  <si>
    <r>
      <rPr>
        <b/>
        <u/>
        <sz val="8"/>
        <rFont val="Calibri"/>
        <family val="2"/>
        <charset val="238"/>
      </rPr>
      <t xml:space="preserve">Wersalka sofa rozkładana z pojemnikiem na pościel </t>
    </r>
    <r>
      <rPr>
        <sz val="8"/>
        <rFont val="Calibri"/>
        <family val="2"/>
        <charset val="238"/>
      </rPr>
      <t>o wymiarach: wysokość 101 cm (+/- 2 cm), głębokość 95 cm (+/- 2 cm), szerokość 200 cm (+/- 2 cm);  powierzchnia spania 200cm (+/- 2 cm) × 118 cm (+/- 2 cm), Poduszki wyposażone w zdejmowalne powłoczki, na nóżkach zabezpieczonych przed zarysowaniem podłogi, nózki wykonane z drewna; tkanina odporna na zabrudzenia typu welur; min. 3 kolory do wyboru w tym szary, grafitowy. Typu wersalka sofa rozkładana Iza lub równoważna.</t>
    </r>
  </si>
  <si>
    <t>Zadanie nr 2*</t>
  </si>
  <si>
    <t>Zadanie nr 4*</t>
  </si>
  <si>
    <t>Producent; model/numer katalogowy producenta</t>
  </si>
  <si>
    <t xml:space="preserve"> </t>
  </si>
  <si>
    <r>
      <rPr>
        <b/>
        <u/>
        <sz val="8"/>
        <rFont val="Calibri"/>
        <family val="2"/>
        <charset val="238"/>
        <scheme val="minor"/>
      </rPr>
      <t xml:space="preserve">Leżak składany na kółkach        </t>
    </r>
    <r>
      <rPr>
        <b/>
        <sz val="8"/>
        <rFont val="Calibri"/>
        <family val="2"/>
        <charset val="238"/>
        <scheme val="minor"/>
      </rPr>
      <t xml:space="preserve">                                                      </t>
    </r>
    <r>
      <rPr>
        <sz val="8"/>
        <rFont val="Calibri"/>
        <family val="2"/>
        <charset val="238"/>
        <scheme val="minor"/>
      </rPr>
      <t>Materiał: PP (polipropylen)
Wymiary (bez rozkładania): 160 x 71 x 101 cm (dł. x szer. x wys.)
Wymiary (po rozłożeniu): 163-200 x 71 x 62-96 cm (dł. x szer. x wys.)
Szerokość siedziska: 56 cm
Głębokość siedziska (z podnóżkiem): 125 cm
Głębokość siedziska (bez podnóżka): 68 cm
Wysokość siedziska nad ziemią: 32 cm
Wysokość podłokietników nad ziemią: 56 cm
Maksymalne obciążenie: 110 kg                                        Kolor: zielony</t>
    </r>
    <r>
      <rPr>
        <b/>
        <sz val="8"/>
        <rFont val="Calibri"/>
        <family val="2"/>
        <charset val="238"/>
        <scheme val="minor"/>
      </rPr>
      <t xml:space="preserve">                                                                      </t>
    </r>
    <r>
      <rPr>
        <sz val="8"/>
        <rFont val="Calibri"/>
        <family val="2"/>
        <charset val="238"/>
        <scheme val="minor"/>
      </rPr>
      <t>rysunek poglądowy, leżak</t>
    </r>
    <r>
      <rPr>
        <b/>
        <sz val="8"/>
        <rFont val="Calibri"/>
        <family val="2"/>
        <charset val="238"/>
        <scheme val="minor"/>
      </rPr>
      <t xml:space="preserve"> </t>
    </r>
    <r>
      <rPr>
        <sz val="8"/>
        <rFont val="Calibri"/>
        <family val="2"/>
        <charset val="238"/>
        <scheme val="minor"/>
      </rPr>
      <t xml:space="preserve">typu vida lub równoważny </t>
    </r>
  </si>
  <si>
    <t>Metalowa szafa kartotekowa:  
- szafa na dokumenty z 5 szufladami
- wymiary zewnętrzne: 128,5x63x60cm (WxSxG) +/- 2 cm
- każda szuflada przystosowana do przechowywania kopert,
format B5 poziomo x 2 rzędy obok siebie
- maksymalny wymiar przechowywanego dokumentu: 215 x 258 mm (WxS)
- szuflady wysuwane w 100%, z blokadą wysuwu więcej niż 1 szuflady
- nośność szuflady 50kg
- zamek centralny, 2 kluczyki w komplecie                     wykonana z metalalu, min 3 kolory do wybory w tym szary, czarny, biały, malowana farbami proszkowymi poliestrowo-epoksydowymi, posiadającymi atest higieniczny wydany przez PZH. rysunek poglądowy</t>
  </si>
  <si>
    <r>
      <rPr>
        <b/>
        <u/>
        <sz val="8"/>
        <rFont val="Calibri"/>
        <family val="2"/>
        <charset val="238"/>
      </rPr>
      <t>BIURKO JEDNOOSOBOWE wolnostojące</t>
    </r>
    <r>
      <rPr>
        <sz val="8"/>
        <rFont val="Calibri"/>
        <family val="2"/>
        <charset val="238"/>
      </rPr>
      <t xml:space="preserve"> o wymiarach: długość 120 cm; głębokość 70 cm,  wysokość 76 (+/-2 cm); blat wykonany z płyty wiórowej, trzywarstwowej o gr. min. 25 mm, obustronnie melaminowanej; wszystkie krawędzie zabezpieczone obrzeżem PCV o gr. min. 2 mm; stelaż o konstrukcji z płyty meblowej tej samej co blat, zakończone regulatorem o zakresie regulacji od 0 - 20mm; osłona z płyty meblowej przymontowana trwale do przedniej krawędzi blatu biurka w kolorze mebla,  zakrywająca ½ wysokości mebla; Łączenie osłony do biurka w sposób niewidoczny i na równym poziomie wysokości; Kolor okleiny do wyboru: dąb sonoma - D3025 lub równoważny/ rockford jasny K085 lub równoważny/ olcha lub równoważny ;dąb craft złoty lub równoważny, rysunek poglądowy</t>
    </r>
  </si>
  <si>
    <r>
      <rPr>
        <b/>
        <u/>
        <sz val="8"/>
        <rFont val="Calibri"/>
        <family val="2"/>
        <charset val="238"/>
      </rPr>
      <t xml:space="preserve">Kontener biurowy 3 szufladowy na kółkach </t>
    </r>
    <r>
      <rPr>
        <sz val="8"/>
        <rFont val="Calibri"/>
        <family val="2"/>
        <charset val="238"/>
      </rPr>
      <t xml:space="preserve">o wymiarach: szer. 43 cm x gł. 50 cm x h 62 cm (+ - 2 cm);  wykonany z płyty wiórowej trzywarstwowej pokrytej obustronnie melaminą : boki z boczną listwą dystansową o szerokości 18 mm z tworzywa PCV; wieniec dolny wyposażony w 4 kółka jezdne w tym dwa z hamulcem; ścianka tylna wpuszczana między korpusy zewnętrzne zlicowane z ich krawędziami i mocowane na kołki drewniane; 3 szuflady zamykane zamkiem centralnym z kluczykiem (min. 2 szt.);  uchwyty w kolorze srebrnym do wyboru przed złożeniem zamówienia min. 4 do wyboru; szuflady wysuwane na prowadnicach rolkowych; wszystkie obrzeża oklejone taśmą PCV o grubości 2 mm i szerokości odpowiadającej grubości zastosowanej płyty (wieńce górne oklejone PCV gr. 2 mm, pozostałe elementy oklejone PCV gr. 0,8mm; kółka plastikowe; Kolor okleiny  płyty meblowej do wyboru: dąb sonoma - D3025,  rockford jasny K085, Orzech toskania D2453BS Swiss Krono,  orzech select ciemny K009 lub równoważne ; orzech burgundia  lub równoważne, dąb craft złoty lub równoważy, rysunek poglądowy </t>
    </r>
  </si>
  <si>
    <r>
      <rPr>
        <b/>
        <u/>
        <sz val="8"/>
        <rFont val="Calibri"/>
        <family val="2"/>
        <charset val="238"/>
      </rPr>
      <t xml:space="preserve">Kontener biurowy na kółkach z dzwiczkami </t>
    </r>
    <r>
      <rPr>
        <sz val="8"/>
        <rFont val="Calibri"/>
        <family val="2"/>
        <charset val="238"/>
      </rPr>
      <t xml:space="preserve">o wymiarach: szer. 43 cm x gł. 50 cm x wysokość 62 cm (+ - 2 cm);  1 szuflada zamykana zamkiem centralnym z kluczykiem (min. 2 szt.);  uchwyty w kolorze srebrnym do wyboru przed złożeniem zamówienia min. 4 do wyboru; szuflada wysuwana na prowadnicach rolkowych; w środku kontenerka jedna półka w połowie wysokosci, wykonany z płyty wiórowej trzywarstwowej pokrytej obustronnie melaminą : boki z boczną listwą dystansową o szerokości 18 mm z tworzywa PCV; wieniec dolny wyposażony w 4 kółka jezdne w tym dwa z hamulcem; ścianka tylna wpuszczana między korpusy zewnętrzne zlicowane z ich krawędziami i mocowane na kołki drewniane; zamykanie dzwiczkami z zamkiem centralnym z kluczykiem (min. 2 szt.);  uchwyty w kolorze srebrnym do wyboru przed złożeniem zamówienia min. 4 do wyboru;  kółka plastikowe; Kolor okleiny  płyty meblowej do wyboru: dąb sonoma - D3025,  rockford jasny K085, Orzech toskania D2453BS Swiss Krono,  orzech select ciemny K009 lub równoważne Orzech burgundia lub równoważny ; rysunek poglądowy </t>
    </r>
  </si>
  <si>
    <r>
      <rPr>
        <b/>
        <u/>
        <sz val="8"/>
        <rFont val="Calibri"/>
        <family val="2"/>
        <charset val="238"/>
        <scheme val="minor"/>
      </rPr>
      <t>Szafa biurowa dwudrzwiowa 2 o wymiarach</t>
    </r>
    <r>
      <rPr>
        <b/>
        <sz val="8"/>
        <rFont val="Calibri"/>
        <family val="2"/>
        <charset val="238"/>
        <scheme val="minor"/>
      </rPr>
      <t xml:space="preserve">: </t>
    </r>
    <r>
      <rPr>
        <sz val="8"/>
        <rFont val="Calibri"/>
        <family val="2"/>
        <charset val="238"/>
        <scheme val="minor"/>
      </rPr>
      <t>szerokość 80cm, wysokość: 184 cm, głębokość 40cm (+/- 2 cm); 4-półkowa  z regulacją wysokości; szafa wykonana z płyty meblowej obustronnie laminowanej, odpornej na ścieranie, działanie światła; grubość płyty meblowej:  korpus, cokół, fronty - 18 mm; wieniec górny i dolny, półki - 25 mm;  wszystkie krawędzie zabezpieczone trwałym obrzeżem w kolorze płyty;uchwyty w kolorze srebrnym do wyboru przed złożeniem zamówienia min. 4 do wyboru;  wyposażona w zamek (min. 2 kluczyki);tylna ściana wykonana z płyty HDF; kolor okleiny do wyboru: rockford jasny,  D2453BS Swiss Krono lub równoważny ; dąb sonoma lub równoważny, rysunek poglądowy</t>
    </r>
  </si>
  <si>
    <r>
      <rPr>
        <b/>
        <u/>
        <sz val="8"/>
        <rFont val="Calibri"/>
        <family val="2"/>
        <charset val="238"/>
        <scheme val="minor"/>
      </rPr>
      <t xml:space="preserve">Zestaw meblowy nr 1 : </t>
    </r>
    <r>
      <rPr>
        <sz val="8"/>
        <rFont val="Calibri"/>
        <family val="2"/>
        <charset val="238"/>
        <scheme val="minor"/>
      </rPr>
      <t xml:space="preserve">
- 3 szt. szafka wisząca z półkami, zamykana dwoma frontami,  szer. 80 cm x wys. 72 cm x gł.32 cm; - jedna szafka zamykana na klucz
- 1 szt. szafka wisząca z półkami, zamykana jednym frontem, szer. 40 cm wys. x 72cm x gł32cm 32cm                                                                                                                               - 3szt. szafka stojąca zamykana dwoma frontami z półkami szer. 80cm x gł. 52 cm x wys. 82cm; - jedna szafka podzielona w środku pionową i poziomą półką (podwójne dzielenie na 4) - zamykana na klucz
- 1 szt. szafka stojąca zamykana z  4 szufladami,  szer.40cm x gł. 52 x wys. 82; szuflady zamykane na klucz                     
- Blat laminowany kompatybilny na długość zabudowy meblowej na szafkach stojących o grubości min. 3cm; kolor blatu:w ocieniach beżu -na wzór marmuru lub w odcieniach beżu 
- Zabudowa znajdować się będzie na jednej ścianie w jednym ciągu; nóżki przy szafkach stojących maskowane blendą/cokołem obudowanym silikonwą listwą cokołową
- jedna podwójna szafka górna i jedna dolna i szuflady wyposażone w zamek (min. 2 kluczyki), fronty z uchwytami (min. 5 rodzajów do wyboru w tym srebrny satynowy) płyta meblowa w kolorze: dąb sonoma, wykonane z płyty meblowej obustronnie laminowanej, odpornej na ścieranie, działanie światła; grubość płyty meblowej:  korpus, cokół, fronty - 18 mm; wieniec górny i dolny, półka min. 20 mm;  uchwyty srebrne </t>
    </r>
  </si>
  <si>
    <r>
      <rPr>
        <b/>
        <u/>
        <sz val="8"/>
        <rFont val="Calibri"/>
        <family val="2"/>
        <charset val="238"/>
        <scheme val="minor"/>
      </rPr>
      <t xml:space="preserve">Zestaw meblowy nr 3 : </t>
    </r>
    <r>
      <rPr>
        <sz val="8"/>
        <rFont val="Calibri"/>
        <family val="2"/>
        <charset val="238"/>
        <scheme val="minor"/>
      </rPr>
      <t xml:space="preserve">
- 2 szt. szafka wisząca z półkami, zamykana dwoma frontami,  szer. 80 cm x wys. 72 cm x gł.32 cm;
- 1 szt. szafka wisząca z półkami, zamykana jednym frontem, szer. 50 cm wys. x 72cm x gł32cm 32cm                                                                                                                              - 1 szt. szafka wisząca z półkami, zamykana jednym frontem, szer. 40 cm wys. x 72cm x gł32cm 32cm                                                                                                                     - 2szt. szafka stojąca zamykana dwoma frontami z półkami i jedna szufladą, szer. 80cm x gł. 52 cm x wys. 82cm; 
- 1 szt. szafka stojąca zamykana z  3 szufladami,  szer.50cm x gł. 52 x wys. 82;                                                                                                                                      - 1 szt. szafka stojąca zamykana z  3 szufladami,  szer.40cm x gł. 52 x wys. 82;           
- Blat laminowany kompatybilny na długość zabudowy meblowej na szafkach stojących o grubości min. 3cm; kolor blatu: ciemy szary
- Zabudowa znajdować się będzie na jednej ścianie w jednym ciągu; nóżki przy szafkach stojących maskowane blendą/cokołem obudowanym silikonwą listwą cokołową
- wszystkie szafki i szuflady wyposażone w zamek (min. 2 kluczyki), fronty z uchwytami (min. 5 rodzajów do wyboru w tym srebrny satynowy) płyta meblowa w kolorze: jasny szary, wykonane z płyty meblowej obustronnie laminowanej, odpornej na ścieranie, działanie światła; grubość płyty meblowej:  korpus, cokół, fronty - 18 mm; wieniec górny i dolny, półka min. 20 mm; uchwyty srebrne</t>
    </r>
  </si>
  <si>
    <r>
      <rPr>
        <b/>
        <u/>
        <sz val="8"/>
        <rFont val="Calibri"/>
        <family val="2"/>
        <charset val="238"/>
        <scheme val="minor"/>
      </rPr>
      <t xml:space="preserve">Stolik niski: </t>
    </r>
    <r>
      <rPr>
        <sz val="8"/>
        <rFont val="Calibri"/>
        <family val="2"/>
        <charset val="238"/>
        <scheme val="minor"/>
      </rPr>
      <t xml:space="preserve"> o wymiarach 50cm x 50cm , wysokość: 60 cm (+/- 2cm); blat wykonany z płyty meblowej o grubości min. 25mm; PROFIL STALOWY 60x20mm; CZARNY MAT drobna struktura; spawy szlifowane na gładko;  blat z płyty w kolorze: orzech select ciemny K009 lub równoważna, dąb sonoma, rockford jasny lub równoważny ; rysunek poglądowy;</t>
    </r>
  </si>
  <si>
    <r>
      <t xml:space="preserve">Taboret kuchanny </t>
    </r>
    <r>
      <rPr>
        <sz val="8"/>
        <rFont val="Calibri"/>
        <family val="2"/>
        <charset val="238"/>
        <scheme val="minor"/>
      </rPr>
      <t>- o wymiarach:                                                                         siedzisko: 32 x 32 cm  (+/- 2cm);
wysokość ok. 45 cm  (+/- 2cm);                                                                                        grubość nogi: 3,5 x 3,5 cm  (+/- 2cm);
grubość siedziska: 1,8 cm  (+/- 2cm)</t>
    </r>
    <r>
      <rPr>
        <b/>
        <sz val="8"/>
        <rFont val="Calibri"/>
        <family val="2"/>
        <charset val="238"/>
        <scheme val="minor"/>
      </rPr>
      <t xml:space="preserve">;                                                                               </t>
    </r>
    <r>
      <rPr>
        <sz val="8"/>
        <rFont val="Calibri"/>
        <family val="2"/>
        <charset val="238"/>
        <scheme val="minor"/>
      </rPr>
      <t xml:space="preserve">stelaż stalowy  CZARNY MAT drobna struktura; spawy szlifowane na gładko; nogi proste, wzmocnione poprzeczkami                                                                                                                       siedzisko z płyty w kolorze: dąb sonoma lub równoważny; rysunek poglądowy;   </t>
    </r>
  </si>
  <si>
    <r>
      <rPr>
        <b/>
        <u/>
        <sz val="8"/>
        <rFont val="Calibri"/>
        <family val="2"/>
        <charset val="238"/>
        <scheme val="minor"/>
      </rPr>
      <t xml:space="preserve">Fotel tapicerowany: </t>
    </r>
    <r>
      <rPr>
        <sz val="8"/>
        <rFont val="Calibri"/>
        <family val="2"/>
        <charset val="238"/>
        <scheme val="minor"/>
      </rPr>
      <t>pikowane oparcie; Zamawiający dopuszcza różnicę w wymiarach: +/- 2 cm; Szerokość całkowita: 80 cm
Wysokość całkowita: 97 cm
Głębokość całkowita: 89 cm
Głębokość siedziska: 56 cm
Wysokość do siedziska: 43 cm
Siedzisko - rodzaj materiału: tkanina typu velvet/welur (plamoodporna)                                                               Stelaż nóg - rodzaj stelaża: 4 nogi
Kolor nóg: Czarny/ w kolorze drewna- buk, dąb; Stelaż nóg - rodzaj materiału: drewno; Kolor tapicerki: min. 5 kolorów do wyboru w tym: granatowy, zielony, szary, beżowy, bordowy ;  typu fotel ANGEL KR09 lub równoważny;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</si>
</sst>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z_ł_-;\-* #,##0.00\ _z_ł_-;_-* &quot;-&quot;??\ _z_ł_-;_-@_-"/>
    <numFmt numFmtId="165" formatCode="#,##0.00\ &quot;zł&quot;"/>
    <numFmt numFmtId="166" formatCode="#,##0.00_ ;\-#,##0.00\ "/>
  </numFmts>
  <fonts count="24"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b/>
      <sz val="1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sz val="11"/>
      <name val="Book Antiqua"/>
      <family val="1"/>
      <charset val="238"/>
    </font>
    <font>
      <b/>
      <sz val="11"/>
      <color indexed="8"/>
      <name val="Calibri"/>
      <family val="2"/>
      <charset val="238"/>
      <scheme val="minor"/>
    </font>
    <font>
      <sz val="8"/>
      <name val="Calibri"/>
      <family val="2"/>
      <charset val="238"/>
    </font>
    <font>
      <b/>
      <u/>
      <sz val="8"/>
      <name val="Calibri"/>
      <family val="2"/>
      <charset val="238"/>
    </font>
    <font>
      <sz val="8"/>
      <name val="Calibri"/>
      <family val="2"/>
      <charset val="238"/>
      <scheme val="minor"/>
    </font>
    <font>
      <b/>
      <u/>
      <sz val="8"/>
      <name val="Calibri"/>
      <family val="2"/>
      <charset val="238"/>
      <scheme val="minor"/>
    </font>
    <font>
      <b/>
      <sz val="14"/>
      <color theme="1"/>
      <name val="Czcionka tekstu podstawowego"/>
      <charset val="238"/>
    </font>
    <font>
      <b/>
      <sz val="8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sz val="11"/>
      <color theme="1"/>
      <name val="Book Antiqua"/>
      <family val="1"/>
      <charset val="238"/>
    </font>
    <font>
      <b/>
      <sz val="11"/>
      <color rgb="FFFF0000"/>
      <name val="Czcionka tekstu podstawowego"/>
      <charset val="238"/>
    </font>
    <font>
      <sz val="8"/>
      <name val="Czcionka tekstu podstawowego"/>
      <family val="2"/>
      <charset val="238"/>
    </font>
    <font>
      <sz val="11"/>
      <name val="Czcionka tekstu podstawowego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0" fontId="4" fillId="0" borderId="0"/>
    <xf numFmtId="164" fontId="4" fillId="0" borderId="0" applyFont="0" applyFill="0" applyBorder="0" applyAlignment="0" applyProtection="0"/>
    <xf numFmtId="9" fontId="4" fillId="0" borderId="0" applyFont="0" applyFill="0" applyBorder="0" applyAlignment="0" applyProtection="0"/>
  </cellStyleXfs>
  <cellXfs count="98">
    <xf numFmtId="0" fontId="0" fillId="0" borderId="0" xfId="0"/>
    <xf numFmtId="0" fontId="5" fillId="0" borderId="1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 wrapText="1"/>
    </xf>
    <xf numFmtId="2" fontId="5" fillId="0" borderId="1" xfId="1" applyNumberFormat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8" fillId="0" borderId="0" xfId="0" applyFont="1"/>
    <xf numFmtId="0" fontId="7" fillId="0" borderId="0" xfId="1" applyFont="1"/>
    <xf numFmtId="0" fontId="7" fillId="0" borderId="0" xfId="1" applyFont="1" applyAlignment="1">
      <alignment horizontal="center" vertical="center"/>
    </xf>
    <xf numFmtId="0" fontId="8" fillId="0" borderId="0" xfId="1" applyFont="1"/>
    <xf numFmtId="0" fontId="8" fillId="0" borderId="0" xfId="1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center" wrapText="1"/>
    </xf>
    <xf numFmtId="165" fontId="8" fillId="0" borderId="0" xfId="1" applyNumberFormat="1" applyFont="1"/>
    <xf numFmtId="0" fontId="5" fillId="0" borderId="3" xfId="1" applyFont="1" applyBorder="1" applyAlignment="1">
      <alignment horizontal="center"/>
    </xf>
    <xf numFmtId="0" fontId="17" fillId="0" borderId="5" xfId="0" applyFont="1" applyBorder="1" applyAlignment="1">
      <alignment horizontal="center" vertical="center"/>
    </xf>
    <xf numFmtId="0" fontId="17" fillId="0" borderId="6" xfId="0" applyFont="1" applyBorder="1" applyAlignment="1">
      <alignment horizontal="center" vertical="center"/>
    </xf>
    <xf numFmtId="0" fontId="17" fillId="0" borderId="7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19" fillId="0" borderId="0" xfId="1" applyFont="1" applyAlignment="1">
      <alignment horizontal="left"/>
    </xf>
    <xf numFmtId="0" fontId="5" fillId="0" borderId="0" xfId="1" applyFont="1" applyAlignment="1">
      <alignment horizontal="center"/>
    </xf>
    <xf numFmtId="165" fontId="5" fillId="0" borderId="0" xfId="1" applyNumberFormat="1" applyFont="1"/>
    <xf numFmtId="0" fontId="17" fillId="0" borderId="0" xfId="0" applyFont="1" applyAlignment="1">
      <alignment horizontal="center" vertical="center"/>
    </xf>
    <xf numFmtId="164" fontId="0" fillId="0" borderId="0" xfId="2" applyFont="1" applyBorder="1"/>
    <xf numFmtId="164" fontId="0" fillId="0" borderId="0" xfId="0" applyNumberFormat="1"/>
    <xf numFmtId="164" fontId="21" fillId="4" borderId="0" xfId="0" applyNumberFormat="1" applyFont="1" applyFill="1"/>
    <xf numFmtId="0" fontId="17" fillId="0" borderId="9" xfId="0" applyFont="1" applyBorder="1" applyAlignment="1">
      <alignment horizontal="center" vertical="center"/>
    </xf>
    <xf numFmtId="0" fontId="8" fillId="3" borderId="0" xfId="0" applyFont="1" applyFill="1"/>
    <xf numFmtId="0" fontId="0" fillId="0" borderId="0" xfId="0" applyAlignment="1">
      <alignment wrapText="1"/>
    </xf>
    <xf numFmtId="0" fontId="5" fillId="5" borderId="1" xfId="0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left" vertical="center" wrapText="1"/>
    </xf>
    <xf numFmtId="0" fontId="7" fillId="5" borderId="2" xfId="1" applyFont="1" applyFill="1" applyBorder="1" applyAlignment="1">
      <alignment horizontal="center" vertical="center" wrapText="1"/>
    </xf>
    <xf numFmtId="1" fontId="5" fillId="5" borderId="1" xfId="0" applyNumberFormat="1" applyFont="1" applyFill="1" applyBorder="1" applyAlignment="1">
      <alignment horizontal="center" vertical="center" wrapText="1"/>
    </xf>
    <xf numFmtId="1" fontId="5" fillId="5" borderId="2" xfId="0" applyNumberFormat="1" applyFont="1" applyFill="1" applyBorder="1" applyAlignment="1">
      <alignment horizontal="center" vertical="center" wrapText="1"/>
    </xf>
    <xf numFmtId="165" fontId="7" fillId="5" borderId="2" xfId="1" applyNumberFormat="1" applyFont="1" applyFill="1" applyBorder="1" applyAlignment="1">
      <alignment horizontal="center" vertical="center"/>
    </xf>
    <xf numFmtId="9" fontId="7" fillId="5" borderId="2" xfId="1" applyNumberFormat="1" applyFont="1" applyFill="1" applyBorder="1" applyAlignment="1">
      <alignment horizontal="center" vertical="center"/>
    </xf>
    <xf numFmtId="165" fontId="5" fillId="5" borderId="2" xfId="1" applyNumberFormat="1" applyFont="1" applyFill="1" applyBorder="1" applyAlignment="1">
      <alignment horizontal="center" vertical="center"/>
    </xf>
    <xf numFmtId="0" fontId="15" fillId="5" borderId="1" xfId="0" applyFont="1" applyFill="1" applyBorder="1" applyAlignment="1">
      <alignment horizontal="left" vertical="center" wrapText="1"/>
    </xf>
    <xf numFmtId="0" fontId="7" fillId="5" borderId="1" xfId="1" applyFont="1" applyFill="1" applyBorder="1" applyAlignment="1">
      <alignment horizontal="center" vertical="center" wrapText="1"/>
    </xf>
    <xf numFmtId="165" fontId="7" fillId="5" borderId="1" xfId="1" applyNumberFormat="1" applyFont="1" applyFill="1" applyBorder="1" applyAlignment="1">
      <alignment horizontal="center" vertical="center"/>
    </xf>
    <xf numFmtId="0" fontId="16" fillId="5" borderId="1" xfId="0" applyFont="1" applyFill="1" applyBorder="1" applyAlignment="1">
      <alignment horizontal="left" vertical="center" wrapText="1"/>
    </xf>
    <xf numFmtId="0" fontId="5" fillId="5" borderId="0" xfId="0" applyFont="1" applyFill="1" applyAlignment="1">
      <alignment horizontal="center" vertical="center" wrapText="1"/>
    </xf>
    <xf numFmtId="0" fontId="7" fillId="5" borderId="0" xfId="1" applyFont="1" applyFill="1" applyAlignment="1">
      <alignment horizontal="center" vertical="center"/>
    </xf>
    <xf numFmtId="0" fontId="7" fillId="5" borderId="0" xfId="1" applyFont="1" applyFill="1"/>
    <xf numFmtId="0" fontId="5" fillId="5" borderId="3" xfId="1" applyFont="1" applyFill="1" applyBorder="1" applyAlignment="1">
      <alignment horizontal="center"/>
    </xf>
    <xf numFmtId="165" fontId="5" fillId="5" borderId="3" xfId="1" applyNumberFormat="1" applyFont="1" applyFill="1" applyBorder="1"/>
    <xf numFmtId="0" fontId="9" fillId="5" borderId="0" xfId="0" applyFont="1" applyFill="1"/>
    <xf numFmtId="0" fontId="18" fillId="5" borderId="1" xfId="1" applyFont="1" applyFill="1" applyBorder="1" applyAlignment="1">
      <alignment horizontal="left" vertical="center" wrapText="1"/>
    </xf>
    <xf numFmtId="0" fontId="6" fillId="5" borderId="1" xfId="1" applyFont="1" applyFill="1" applyBorder="1" applyAlignment="1">
      <alignment horizontal="center" vertical="center"/>
    </xf>
    <xf numFmtId="0" fontId="6" fillId="5" borderId="1" xfId="1" applyFont="1" applyFill="1" applyBorder="1" applyAlignment="1">
      <alignment horizontal="center" vertical="center" wrapText="1"/>
    </xf>
    <xf numFmtId="164" fontId="6" fillId="5" borderId="1" xfId="2" applyFont="1" applyFill="1" applyBorder="1" applyAlignment="1">
      <alignment horizontal="center" vertical="center"/>
    </xf>
    <xf numFmtId="0" fontId="9" fillId="5" borderId="1" xfId="1" applyFont="1" applyFill="1" applyBorder="1" applyAlignment="1">
      <alignment horizontal="center" vertical="center" wrapText="1"/>
    </xf>
    <xf numFmtId="0" fontId="15" fillId="5" borderId="1" xfId="1" applyFont="1" applyFill="1" applyBorder="1" applyAlignment="1">
      <alignment horizontal="left" vertical="center" wrapText="1"/>
    </xf>
    <xf numFmtId="0" fontId="5" fillId="5" borderId="0" xfId="1" applyFont="1" applyFill="1" applyAlignment="1">
      <alignment horizontal="center"/>
    </xf>
    <xf numFmtId="165" fontId="5" fillId="5" borderId="0" xfId="1" applyNumberFormat="1" applyFont="1" applyFill="1"/>
    <xf numFmtId="9" fontId="6" fillId="5" borderId="1" xfId="3" applyFont="1" applyFill="1" applyBorder="1" applyAlignment="1">
      <alignment horizontal="center" vertical="center" wrapText="1"/>
    </xf>
    <xf numFmtId="0" fontId="16" fillId="5" borderId="1" xfId="1" applyFont="1" applyFill="1" applyBorder="1" applyAlignment="1">
      <alignment horizontal="left" vertical="center" wrapText="1"/>
    </xf>
    <xf numFmtId="0" fontId="13" fillId="5" borderId="1" xfId="0" applyFont="1" applyFill="1" applyBorder="1" applyAlignment="1">
      <alignment vertical="center" wrapText="1"/>
    </xf>
    <xf numFmtId="165" fontId="5" fillId="5" borderId="1" xfId="1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6" fillId="0" borderId="2" xfId="1" applyFont="1" applyBorder="1" applyAlignment="1">
      <alignment horizontal="center" vertical="center" wrapText="1"/>
    </xf>
    <xf numFmtId="0" fontId="2" fillId="5" borderId="1" xfId="0" applyFont="1" applyFill="1" applyBorder="1" applyAlignment="1">
      <alignment horizontal="left" vertical="center" wrapText="1"/>
    </xf>
    <xf numFmtId="166" fontId="6" fillId="5" borderId="1" xfId="1" applyNumberFormat="1" applyFont="1" applyFill="1" applyBorder="1" applyAlignment="1">
      <alignment horizontal="center" vertical="center" wrapText="1"/>
    </xf>
    <xf numFmtId="166" fontId="6" fillId="5" borderId="1" xfId="1" applyNumberFormat="1" applyFont="1" applyFill="1" applyBorder="1" applyAlignment="1">
      <alignment horizontal="center" vertical="center"/>
    </xf>
    <xf numFmtId="166" fontId="5" fillId="0" borderId="3" xfId="1" applyNumberFormat="1" applyFont="1" applyBorder="1" applyAlignment="1">
      <alignment horizontal="center"/>
    </xf>
    <xf numFmtId="166" fontId="5" fillId="5" borderId="3" xfId="1" applyNumberFormat="1" applyFont="1" applyFill="1" applyBorder="1" applyAlignment="1">
      <alignment horizontal="center"/>
    </xf>
    <xf numFmtId="4" fontId="6" fillId="5" borderId="1" xfId="1" applyNumberFormat="1" applyFont="1" applyFill="1" applyBorder="1" applyAlignment="1">
      <alignment horizontal="center" vertical="center" wrapText="1"/>
    </xf>
    <xf numFmtId="4" fontId="6" fillId="5" borderId="1" xfId="1" applyNumberFormat="1" applyFont="1" applyFill="1" applyBorder="1" applyAlignment="1">
      <alignment horizontal="center" vertical="center"/>
    </xf>
    <xf numFmtId="4" fontId="5" fillId="0" borderId="3" xfId="1" applyNumberFormat="1" applyFont="1" applyBorder="1" applyAlignment="1">
      <alignment horizontal="center"/>
    </xf>
    <xf numFmtId="166" fontId="17" fillId="0" borderId="4" xfId="2" applyNumberFormat="1" applyFont="1" applyBorder="1" applyAlignment="1">
      <alignment horizontal="center" vertical="center"/>
    </xf>
    <xf numFmtId="166" fontId="17" fillId="0" borderId="8" xfId="2" applyNumberFormat="1" applyFont="1" applyBorder="1" applyAlignment="1">
      <alignment horizontal="center" vertical="center"/>
    </xf>
    <xf numFmtId="166" fontId="17" fillId="0" borderId="10" xfId="2" applyNumberFormat="1" applyFont="1" applyBorder="1" applyAlignment="1">
      <alignment horizontal="center" vertical="center"/>
    </xf>
    <xf numFmtId="166" fontId="17" fillId="0" borderId="6" xfId="2" applyNumberFormat="1" applyFont="1" applyBorder="1" applyAlignment="1">
      <alignment horizontal="center" vertical="center"/>
    </xf>
    <xf numFmtId="166" fontId="17" fillId="0" borderId="11" xfId="2" applyNumberFormat="1" applyFont="1" applyBorder="1" applyAlignment="1">
      <alignment horizontal="center" vertical="center"/>
    </xf>
    <xf numFmtId="166" fontId="17" fillId="0" borderId="7" xfId="2" applyNumberFormat="1" applyFont="1" applyBorder="1" applyAlignment="1">
      <alignment horizontal="center" vertical="center"/>
    </xf>
    <xf numFmtId="166" fontId="17" fillId="0" borderId="9" xfId="2" applyNumberFormat="1" applyFont="1" applyBorder="1" applyAlignment="1">
      <alignment horizontal="center" vertical="center"/>
    </xf>
    <xf numFmtId="166" fontId="17" fillId="0" borderId="5" xfId="2" applyNumberFormat="1" applyFont="1" applyBorder="1" applyAlignment="1">
      <alignment horizontal="center" vertical="center"/>
    </xf>
    <xf numFmtId="0" fontId="23" fillId="5" borderId="1" xfId="0" applyFont="1" applyFill="1" applyBorder="1"/>
    <xf numFmtId="0" fontId="1" fillId="0" borderId="0" xfId="0" applyFont="1"/>
    <xf numFmtId="9" fontId="7" fillId="5" borderId="1" xfId="1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12" fillId="0" borderId="4" xfId="0" applyFont="1" applyBorder="1" applyAlignment="1">
      <alignment horizontal="left" vertical="center" wrapText="1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top" wrapText="1"/>
    </xf>
    <xf numFmtId="0" fontId="10" fillId="2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19" fillId="0" borderId="0" xfId="1" applyFont="1" applyAlignment="1">
      <alignment horizontal="left"/>
    </xf>
    <xf numFmtId="0" fontId="3" fillId="0" borderId="0" xfId="0" applyFont="1" applyAlignment="1">
      <alignment horizontal="left" vertical="center" wrapText="1"/>
    </xf>
    <xf numFmtId="0" fontId="10" fillId="6" borderId="1" xfId="0" applyFont="1" applyFill="1" applyBorder="1" applyAlignment="1">
      <alignment horizontal="center" vertical="center"/>
    </xf>
    <xf numFmtId="0" fontId="6" fillId="7" borderId="1" xfId="0" applyFont="1" applyFill="1" applyBorder="1" applyAlignment="1">
      <alignment horizontal="center" vertical="center" wrapText="1"/>
    </xf>
    <xf numFmtId="0" fontId="11" fillId="5" borderId="0" xfId="0" applyFont="1" applyFill="1" applyAlignment="1">
      <alignment horizontal="center" vertical="top" wrapText="1"/>
    </xf>
    <xf numFmtId="0" fontId="20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top" wrapText="1"/>
    </xf>
  </cellXfs>
  <cellStyles count="4">
    <cellStyle name="Dziesiętny" xfId="2" builtinId="3"/>
    <cellStyle name="Normalny" xfId="0" builtinId="0"/>
    <cellStyle name="Normalny 3" xfId="1" xr:uid="{00000000-0005-0000-0000-000002000000}"/>
    <cellStyle name="Procentowy" xfId="3" builtinId="5"/>
  </cellStyles>
  <dxfs count="0"/>
  <tableStyles count="0" defaultTableStyle="TableStyleMedium9" defaultPivotStyle="PivotStyleLight16"/>
  <colors>
    <mruColors>
      <color rgb="FFF0F3DB"/>
      <color rgb="FFFAF6D6"/>
      <color rgb="FFECDC62"/>
      <color rgb="FFFFCCFF"/>
      <color rgb="FFFFE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42" Type="http://schemas.openxmlformats.org/officeDocument/2006/relationships/image" Target="../media/image42.png"/><Relationship Id="rId47" Type="http://schemas.openxmlformats.org/officeDocument/2006/relationships/image" Target="../media/image47.png"/><Relationship Id="rId7" Type="http://schemas.openxmlformats.org/officeDocument/2006/relationships/image" Target="../media/image7.emf"/><Relationship Id="rId2" Type="http://schemas.openxmlformats.org/officeDocument/2006/relationships/image" Target="../media/image2.jpeg"/><Relationship Id="rId16" Type="http://schemas.openxmlformats.org/officeDocument/2006/relationships/image" Target="../media/image16.png"/><Relationship Id="rId29" Type="http://schemas.openxmlformats.org/officeDocument/2006/relationships/image" Target="../media/image29.png"/><Relationship Id="rId1" Type="http://schemas.openxmlformats.org/officeDocument/2006/relationships/image" Target="../media/image1.jpeg"/><Relationship Id="rId6" Type="http://schemas.openxmlformats.org/officeDocument/2006/relationships/image" Target="../media/image6.emf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45" Type="http://schemas.openxmlformats.org/officeDocument/2006/relationships/image" Target="../media/image45.png"/><Relationship Id="rId5" Type="http://schemas.openxmlformats.org/officeDocument/2006/relationships/image" Target="../media/image5.emf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4" Type="http://schemas.openxmlformats.org/officeDocument/2006/relationships/image" Target="../media/image44.png"/><Relationship Id="rId4" Type="http://schemas.openxmlformats.org/officeDocument/2006/relationships/image" Target="../media/image4.jpe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Relationship Id="rId43" Type="http://schemas.openxmlformats.org/officeDocument/2006/relationships/image" Target="../media/image43.emf"/><Relationship Id="rId8" Type="http://schemas.openxmlformats.org/officeDocument/2006/relationships/image" Target="../media/image8.png"/><Relationship Id="rId3" Type="http://schemas.openxmlformats.org/officeDocument/2006/relationships/image" Target="../media/image3.jpe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46" Type="http://schemas.openxmlformats.org/officeDocument/2006/relationships/image" Target="../media/image46.png"/><Relationship Id="rId20" Type="http://schemas.openxmlformats.org/officeDocument/2006/relationships/image" Target="../media/image20.png"/><Relationship Id="rId41" Type="http://schemas.openxmlformats.org/officeDocument/2006/relationships/image" Target="../media/image41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53.jpeg"/><Relationship Id="rId13" Type="http://schemas.openxmlformats.org/officeDocument/2006/relationships/image" Target="../media/image58.jpeg"/><Relationship Id="rId3" Type="http://schemas.openxmlformats.org/officeDocument/2006/relationships/image" Target="../media/image48.jpeg"/><Relationship Id="rId7" Type="http://schemas.openxmlformats.org/officeDocument/2006/relationships/image" Target="../media/image52.jpeg"/><Relationship Id="rId12" Type="http://schemas.openxmlformats.org/officeDocument/2006/relationships/image" Target="../media/image57.jpeg"/><Relationship Id="rId2" Type="http://schemas.openxmlformats.org/officeDocument/2006/relationships/image" Target="../media/image1.jpeg"/><Relationship Id="rId16" Type="http://schemas.openxmlformats.org/officeDocument/2006/relationships/image" Target="../media/image61.jpeg"/><Relationship Id="rId1" Type="http://schemas.openxmlformats.org/officeDocument/2006/relationships/image" Target="../media/image2.jpeg"/><Relationship Id="rId6" Type="http://schemas.openxmlformats.org/officeDocument/2006/relationships/image" Target="../media/image51.jpeg"/><Relationship Id="rId11" Type="http://schemas.openxmlformats.org/officeDocument/2006/relationships/image" Target="../media/image56.jpeg"/><Relationship Id="rId5" Type="http://schemas.openxmlformats.org/officeDocument/2006/relationships/image" Target="../media/image50.jpeg"/><Relationship Id="rId15" Type="http://schemas.openxmlformats.org/officeDocument/2006/relationships/image" Target="../media/image60.jpeg"/><Relationship Id="rId10" Type="http://schemas.openxmlformats.org/officeDocument/2006/relationships/image" Target="../media/image55.jpeg"/><Relationship Id="rId4" Type="http://schemas.openxmlformats.org/officeDocument/2006/relationships/image" Target="../media/image49.jpeg"/><Relationship Id="rId9" Type="http://schemas.openxmlformats.org/officeDocument/2006/relationships/image" Target="../media/image54.jpeg"/><Relationship Id="rId14" Type="http://schemas.openxmlformats.org/officeDocument/2006/relationships/image" Target="../media/image59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48.jpeg"/><Relationship Id="rId7" Type="http://schemas.openxmlformats.org/officeDocument/2006/relationships/image" Target="../media/image64.png"/><Relationship Id="rId2" Type="http://schemas.openxmlformats.org/officeDocument/2006/relationships/image" Target="../media/image1.jpeg"/><Relationship Id="rId1" Type="http://schemas.openxmlformats.org/officeDocument/2006/relationships/image" Target="../media/image2.jpeg"/><Relationship Id="rId6" Type="http://schemas.openxmlformats.org/officeDocument/2006/relationships/image" Target="../media/image63.png"/><Relationship Id="rId5" Type="http://schemas.openxmlformats.org/officeDocument/2006/relationships/image" Target="../media/image62.png"/><Relationship Id="rId4" Type="http://schemas.openxmlformats.org/officeDocument/2006/relationships/image" Target="../media/image49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48.jpeg"/><Relationship Id="rId2" Type="http://schemas.openxmlformats.org/officeDocument/2006/relationships/image" Target="../media/image1.jpeg"/><Relationship Id="rId1" Type="http://schemas.openxmlformats.org/officeDocument/2006/relationships/image" Target="../media/image2.jpeg"/><Relationship Id="rId5" Type="http://schemas.openxmlformats.org/officeDocument/2006/relationships/image" Target="../media/image65.png"/><Relationship Id="rId4" Type="http://schemas.openxmlformats.org/officeDocument/2006/relationships/image" Target="../media/image4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519602</xdr:colOff>
      <xdr:row>13</xdr:row>
      <xdr:rowOff>838200</xdr:rowOff>
    </xdr:from>
    <xdr:to>
      <xdr:col>4</xdr:col>
      <xdr:colOff>1849498</xdr:colOff>
      <xdr:row>13</xdr:row>
      <xdr:rowOff>2031544</xdr:rowOff>
    </xdr:to>
    <xdr:pic>
      <xdr:nvPicPr>
        <xdr:cNvPr id="3" name="Obraz 2" descr="K2A - kontenerek biurowy.jp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462952" y="11811000"/>
          <a:ext cx="1329896" cy="1193344"/>
        </a:xfrm>
        <a:prstGeom prst="rect">
          <a:avLst/>
        </a:prstGeom>
      </xdr:spPr>
    </xdr:pic>
    <xdr:clientData/>
  </xdr:twoCellAnchor>
  <xdr:twoCellAnchor editAs="oneCell">
    <xdr:from>
      <xdr:col>4</xdr:col>
      <xdr:colOff>690089</xdr:colOff>
      <xdr:row>8</xdr:row>
      <xdr:rowOff>334695</xdr:rowOff>
    </xdr:from>
    <xdr:to>
      <xdr:col>4</xdr:col>
      <xdr:colOff>1743508</xdr:colOff>
      <xdr:row>8</xdr:row>
      <xdr:rowOff>1388114</xdr:rowOff>
    </xdr:to>
    <xdr:pic>
      <xdr:nvPicPr>
        <xdr:cNvPr id="11" name="Obraz 10" descr="biurko jednoosobowe wolnostojące.jpg">
          <a:extLst>
            <a:ext uri="{FF2B5EF4-FFF2-40B4-BE49-F238E27FC236}">
              <a16:creationId xmlns:a16="http://schemas.microsoft.com/office/drawing/2014/main" id="{E6CC13EF-23F5-4E1C-9247-B38B0EA5C9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633439" y="2468295"/>
          <a:ext cx="1053419" cy="1053419"/>
        </a:xfrm>
        <a:prstGeom prst="rect">
          <a:avLst/>
        </a:prstGeom>
      </xdr:spPr>
    </xdr:pic>
    <xdr:clientData/>
  </xdr:twoCellAnchor>
  <xdr:twoCellAnchor editAs="oneCell">
    <xdr:from>
      <xdr:col>4</xdr:col>
      <xdr:colOff>739270</xdr:colOff>
      <xdr:row>49</xdr:row>
      <xdr:rowOff>241011</xdr:rowOff>
    </xdr:from>
    <xdr:to>
      <xdr:col>4</xdr:col>
      <xdr:colOff>1262133</xdr:colOff>
      <xdr:row>49</xdr:row>
      <xdr:rowOff>609742</xdr:rowOff>
    </xdr:to>
    <xdr:pic>
      <xdr:nvPicPr>
        <xdr:cNvPr id="22" name="Obraz 21">
          <a:extLst>
            <a:ext uri="{FF2B5EF4-FFF2-40B4-BE49-F238E27FC236}">
              <a16:creationId xmlns:a16="http://schemas.microsoft.com/office/drawing/2014/main" id="{C9217D61-2A9B-4573-AC5B-2E10FBB266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9156" y="55200261"/>
          <a:ext cx="522863" cy="3687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666750</xdr:colOff>
      <xdr:row>47</xdr:row>
      <xdr:rowOff>268432</xdr:rowOff>
    </xdr:from>
    <xdr:to>
      <xdr:col>4</xdr:col>
      <xdr:colOff>1394354</xdr:colOff>
      <xdr:row>47</xdr:row>
      <xdr:rowOff>996036</xdr:rowOff>
    </xdr:to>
    <xdr:pic>
      <xdr:nvPicPr>
        <xdr:cNvPr id="7" name="Obraz 6">
          <a:extLst>
            <a:ext uri="{FF2B5EF4-FFF2-40B4-BE49-F238E27FC236}">
              <a16:creationId xmlns:a16="http://schemas.microsoft.com/office/drawing/2014/main" id="{8D1E9CB1-9EF9-E01F-29B5-7DE10D015F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06636" y="53054250"/>
          <a:ext cx="727604" cy="727604"/>
        </a:xfrm>
        <a:prstGeom prst="rect">
          <a:avLst/>
        </a:prstGeom>
      </xdr:spPr>
    </xdr:pic>
    <xdr:clientData/>
  </xdr:twoCellAnchor>
  <xdr:twoCellAnchor editAs="oneCell">
    <xdr:from>
      <xdr:col>4</xdr:col>
      <xdr:colOff>941156</xdr:colOff>
      <xdr:row>10</xdr:row>
      <xdr:rowOff>465666</xdr:rowOff>
    </xdr:from>
    <xdr:to>
      <xdr:col>4</xdr:col>
      <xdr:colOff>1744494</xdr:colOff>
      <xdr:row>10</xdr:row>
      <xdr:rowOff>1269004</xdr:rowOff>
    </xdr:to>
    <xdr:pic>
      <xdr:nvPicPr>
        <xdr:cNvPr id="10" name="Obraz 9" descr="biurko jednoosobowe wolnostojące.jpg">
          <a:extLst>
            <a:ext uri="{FF2B5EF4-FFF2-40B4-BE49-F238E27FC236}">
              <a16:creationId xmlns:a16="http://schemas.microsoft.com/office/drawing/2014/main" id="{463059F7-5591-4411-9D98-1BD3A57E2C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884506" y="7599891"/>
          <a:ext cx="803338" cy="803338"/>
        </a:xfrm>
        <a:prstGeom prst="rect">
          <a:avLst/>
        </a:prstGeom>
      </xdr:spPr>
    </xdr:pic>
    <xdr:clientData/>
  </xdr:twoCellAnchor>
  <xdr:twoCellAnchor editAs="oneCell">
    <xdr:from>
      <xdr:col>16</xdr:col>
      <xdr:colOff>0</xdr:colOff>
      <xdr:row>26</xdr:row>
      <xdr:rowOff>0</xdr:rowOff>
    </xdr:from>
    <xdr:to>
      <xdr:col>16</xdr:col>
      <xdr:colOff>304800</xdr:colOff>
      <xdr:row>26</xdr:row>
      <xdr:rowOff>304800</xdr:rowOff>
    </xdr:to>
    <xdr:sp macro="" textlink="">
      <xdr:nvSpPr>
        <xdr:cNvPr id="1033" name="AutoShape 9" descr="Zdjęcie produktu Komoda z szufladami i 2 szafkami Intia 2X - dąb sonoma.">
          <a:extLst>
            <a:ext uri="{FF2B5EF4-FFF2-40B4-BE49-F238E27FC236}">
              <a16:creationId xmlns:a16="http://schemas.microsoft.com/office/drawing/2014/main" id="{B2D9E750-9FFD-3781-0160-24BAB976D8FE}"/>
            </a:ext>
          </a:extLst>
        </xdr:cNvPr>
        <xdr:cNvSpPr>
          <a:spLocks noChangeAspect="1" noChangeArrowheads="1"/>
        </xdr:cNvSpPr>
      </xdr:nvSpPr>
      <xdr:spPr bwMode="auto">
        <a:xfrm>
          <a:off x="15420975" y="32994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16</xdr:col>
      <xdr:colOff>0</xdr:colOff>
      <xdr:row>26</xdr:row>
      <xdr:rowOff>0</xdr:rowOff>
    </xdr:from>
    <xdr:to>
      <xdr:col>16</xdr:col>
      <xdr:colOff>304800</xdr:colOff>
      <xdr:row>26</xdr:row>
      <xdr:rowOff>304800</xdr:rowOff>
    </xdr:to>
    <xdr:sp macro="" textlink="">
      <xdr:nvSpPr>
        <xdr:cNvPr id="1034" name="AutoShape 10" descr="Zdjęcie produktu Komoda z szufladami i 2 szafkami Intia 2X - dąb sonoma.">
          <a:extLst>
            <a:ext uri="{FF2B5EF4-FFF2-40B4-BE49-F238E27FC236}">
              <a16:creationId xmlns:a16="http://schemas.microsoft.com/office/drawing/2014/main" id="{AAB9B697-A12B-95B8-9B4D-1B52D05189A9}"/>
            </a:ext>
          </a:extLst>
        </xdr:cNvPr>
        <xdr:cNvSpPr>
          <a:spLocks noChangeAspect="1" noChangeArrowheads="1"/>
        </xdr:cNvSpPr>
      </xdr:nvSpPr>
      <xdr:spPr bwMode="auto">
        <a:xfrm>
          <a:off x="15420975" y="32994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16</xdr:col>
      <xdr:colOff>0</xdr:colOff>
      <xdr:row>26</xdr:row>
      <xdr:rowOff>0</xdr:rowOff>
    </xdr:from>
    <xdr:to>
      <xdr:col>16</xdr:col>
      <xdr:colOff>304800</xdr:colOff>
      <xdr:row>26</xdr:row>
      <xdr:rowOff>304800</xdr:rowOff>
    </xdr:to>
    <xdr:sp macro="" textlink="">
      <xdr:nvSpPr>
        <xdr:cNvPr id="1035" name="AutoShape 11" descr="Zdjęcie produktu Komoda z szufladami i 2 szafkami Intia 2X - dąb sonoma.">
          <a:extLst>
            <a:ext uri="{FF2B5EF4-FFF2-40B4-BE49-F238E27FC236}">
              <a16:creationId xmlns:a16="http://schemas.microsoft.com/office/drawing/2014/main" id="{8102022E-1A07-810A-3D23-CDE2C4CEF147}"/>
            </a:ext>
          </a:extLst>
        </xdr:cNvPr>
        <xdr:cNvSpPr>
          <a:spLocks noChangeAspect="1" noChangeArrowheads="1"/>
        </xdr:cNvSpPr>
      </xdr:nvSpPr>
      <xdr:spPr bwMode="auto">
        <a:xfrm>
          <a:off x="15420975" y="32994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16</xdr:col>
      <xdr:colOff>0</xdr:colOff>
      <xdr:row>26</xdr:row>
      <xdr:rowOff>0</xdr:rowOff>
    </xdr:from>
    <xdr:to>
      <xdr:col>16</xdr:col>
      <xdr:colOff>304800</xdr:colOff>
      <xdr:row>26</xdr:row>
      <xdr:rowOff>304800</xdr:rowOff>
    </xdr:to>
    <xdr:sp macro="" textlink="">
      <xdr:nvSpPr>
        <xdr:cNvPr id="1036" name="AutoShape 12">
          <a:extLst>
            <a:ext uri="{FF2B5EF4-FFF2-40B4-BE49-F238E27FC236}">
              <a16:creationId xmlns:a16="http://schemas.microsoft.com/office/drawing/2014/main" id="{6321E7B3-BA01-4BC1-5251-35D9158824AB}"/>
            </a:ext>
          </a:extLst>
        </xdr:cNvPr>
        <xdr:cNvSpPr>
          <a:spLocks noChangeAspect="1" noChangeArrowheads="1"/>
        </xdr:cNvSpPr>
      </xdr:nvSpPr>
      <xdr:spPr bwMode="auto">
        <a:xfrm>
          <a:off x="15420975" y="32994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16</xdr:col>
      <xdr:colOff>0</xdr:colOff>
      <xdr:row>26</xdr:row>
      <xdr:rowOff>0</xdr:rowOff>
    </xdr:from>
    <xdr:to>
      <xdr:col>16</xdr:col>
      <xdr:colOff>304800</xdr:colOff>
      <xdr:row>26</xdr:row>
      <xdr:rowOff>304800</xdr:rowOff>
    </xdr:to>
    <xdr:sp macro="" textlink="">
      <xdr:nvSpPr>
        <xdr:cNvPr id="1037" name="AutoShape 13">
          <a:extLst>
            <a:ext uri="{FF2B5EF4-FFF2-40B4-BE49-F238E27FC236}">
              <a16:creationId xmlns:a16="http://schemas.microsoft.com/office/drawing/2014/main" id="{4F5E1E0B-3F95-1F5B-8704-DA78269794A7}"/>
            </a:ext>
          </a:extLst>
        </xdr:cNvPr>
        <xdr:cNvSpPr>
          <a:spLocks noChangeAspect="1" noChangeArrowheads="1"/>
        </xdr:cNvSpPr>
      </xdr:nvSpPr>
      <xdr:spPr bwMode="auto">
        <a:xfrm>
          <a:off x="15420975" y="32994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443366</xdr:colOff>
      <xdr:row>45</xdr:row>
      <xdr:rowOff>47624</xdr:rowOff>
    </xdr:from>
    <xdr:to>
      <xdr:col>4</xdr:col>
      <xdr:colOff>1387927</xdr:colOff>
      <xdr:row>45</xdr:row>
      <xdr:rowOff>693965</xdr:rowOff>
    </xdr:to>
    <xdr:pic>
      <xdr:nvPicPr>
        <xdr:cNvPr id="31" name="Obraz 30">
          <a:extLst>
            <a:ext uri="{FF2B5EF4-FFF2-40B4-BE49-F238E27FC236}">
              <a16:creationId xmlns:a16="http://schemas.microsoft.com/office/drawing/2014/main" id="{A005308E-2FE6-6366-EBB9-947A321E8B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2634" y="60381695"/>
          <a:ext cx="944561" cy="64634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698500</xdr:colOff>
      <xdr:row>48</xdr:row>
      <xdr:rowOff>293687</xdr:rowOff>
    </xdr:from>
    <xdr:to>
      <xdr:col>4</xdr:col>
      <xdr:colOff>1221363</xdr:colOff>
      <xdr:row>48</xdr:row>
      <xdr:rowOff>662418</xdr:rowOff>
    </xdr:to>
    <xdr:pic>
      <xdr:nvPicPr>
        <xdr:cNvPr id="35" name="Obraz 34">
          <a:extLst>
            <a:ext uri="{FF2B5EF4-FFF2-40B4-BE49-F238E27FC236}">
              <a16:creationId xmlns:a16="http://schemas.microsoft.com/office/drawing/2014/main" id="{8688A9F5-E4AA-4116-BAC7-ECDA248532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43438" y="50458687"/>
          <a:ext cx="522863" cy="3687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725487</xdr:colOff>
      <xdr:row>34</xdr:row>
      <xdr:rowOff>360362</xdr:rowOff>
    </xdr:from>
    <xdr:to>
      <xdr:col>4</xdr:col>
      <xdr:colOff>2049462</xdr:colOff>
      <xdr:row>34</xdr:row>
      <xdr:rowOff>1274762</xdr:rowOff>
    </xdr:to>
    <xdr:pic>
      <xdr:nvPicPr>
        <xdr:cNvPr id="37" name="Obraz 36">
          <a:extLst>
            <a:ext uri="{FF2B5EF4-FFF2-40B4-BE49-F238E27FC236}">
              <a16:creationId xmlns:a16="http://schemas.microsoft.com/office/drawing/2014/main" id="{F9B70BC1-ADE2-0FFF-A128-9CE5E2504F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68837" y="35431412"/>
          <a:ext cx="1323975" cy="914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814388</xdr:colOff>
      <xdr:row>39</xdr:row>
      <xdr:rowOff>376237</xdr:rowOff>
    </xdr:from>
    <xdr:to>
      <xdr:col>4</xdr:col>
      <xdr:colOff>1743076</xdr:colOff>
      <xdr:row>39</xdr:row>
      <xdr:rowOff>1119187</xdr:rowOff>
    </xdr:to>
    <xdr:pic>
      <xdr:nvPicPr>
        <xdr:cNvPr id="38" name="Obraz 37">
          <a:extLst>
            <a:ext uri="{FF2B5EF4-FFF2-40B4-BE49-F238E27FC236}">
              <a16:creationId xmlns:a16="http://schemas.microsoft.com/office/drawing/2014/main" id="{5CC27BF3-0446-9F47-950E-9C5D011D46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57738" y="36990337"/>
          <a:ext cx="928688" cy="742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460374</xdr:colOff>
      <xdr:row>23</xdr:row>
      <xdr:rowOff>174625</xdr:rowOff>
    </xdr:from>
    <xdr:to>
      <xdr:col>4</xdr:col>
      <xdr:colOff>1904999</xdr:colOff>
      <xdr:row>23</xdr:row>
      <xdr:rowOff>1611313</xdr:rowOff>
    </xdr:to>
    <xdr:pic>
      <xdr:nvPicPr>
        <xdr:cNvPr id="12" name="Obraz 11">
          <a:extLst>
            <a:ext uri="{FF2B5EF4-FFF2-40B4-BE49-F238E27FC236}">
              <a16:creationId xmlns:a16="http://schemas.microsoft.com/office/drawing/2014/main" id="{06A116ED-C9B6-4F4C-84B7-E1DC81950DF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"/>
        <a:srcRect l="32464" t="1252" r="49727" b="68062"/>
        <a:stretch/>
      </xdr:blipFill>
      <xdr:spPr bwMode="auto">
        <a:xfrm>
          <a:off x="4405312" y="26336625"/>
          <a:ext cx="1444625" cy="1436688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4</xdr:col>
      <xdr:colOff>418420</xdr:colOff>
      <xdr:row>25</xdr:row>
      <xdr:rowOff>206376</xdr:rowOff>
    </xdr:from>
    <xdr:to>
      <xdr:col>4</xdr:col>
      <xdr:colOff>2061890</xdr:colOff>
      <xdr:row>25</xdr:row>
      <xdr:rowOff>1626054</xdr:rowOff>
    </xdr:to>
    <xdr:pic>
      <xdr:nvPicPr>
        <xdr:cNvPr id="17" name="Obraz 16">
          <a:extLst>
            <a:ext uri="{FF2B5EF4-FFF2-40B4-BE49-F238E27FC236}">
              <a16:creationId xmlns:a16="http://schemas.microsoft.com/office/drawing/2014/main" id="{4170C057-2573-F2CD-B376-E143505952E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"/>
        <a:srcRect l="66416" t="9281" r="15794" b="68164"/>
        <a:stretch/>
      </xdr:blipFill>
      <xdr:spPr bwMode="auto">
        <a:xfrm>
          <a:off x="4357688" y="31883805"/>
          <a:ext cx="1643470" cy="1419678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4</xdr:col>
      <xdr:colOff>333375</xdr:colOff>
      <xdr:row>12</xdr:row>
      <xdr:rowOff>130404</xdr:rowOff>
    </xdr:from>
    <xdr:to>
      <xdr:col>4</xdr:col>
      <xdr:colOff>2300206</xdr:colOff>
      <xdr:row>12</xdr:row>
      <xdr:rowOff>1565957</xdr:rowOff>
    </xdr:to>
    <xdr:pic>
      <xdr:nvPicPr>
        <xdr:cNvPr id="43" name="Obraz 42">
          <a:extLst>
            <a:ext uri="{FF2B5EF4-FFF2-40B4-BE49-F238E27FC236}">
              <a16:creationId xmlns:a16="http://schemas.microsoft.com/office/drawing/2014/main" id="{59D142E2-5580-3046-B89F-BCED52A21B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4278313" y="11520717"/>
          <a:ext cx="1966831" cy="1435553"/>
        </a:xfrm>
        <a:prstGeom prst="rect">
          <a:avLst/>
        </a:prstGeom>
      </xdr:spPr>
    </xdr:pic>
    <xdr:clientData/>
  </xdr:twoCellAnchor>
  <xdr:twoCellAnchor editAs="oneCell">
    <xdr:from>
      <xdr:col>4</xdr:col>
      <xdr:colOff>474404</xdr:colOff>
      <xdr:row>46</xdr:row>
      <xdr:rowOff>47625</xdr:rowOff>
    </xdr:from>
    <xdr:to>
      <xdr:col>4</xdr:col>
      <xdr:colOff>1317625</xdr:colOff>
      <xdr:row>46</xdr:row>
      <xdr:rowOff>770564</xdr:rowOff>
    </xdr:to>
    <xdr:pic>
      <xdr:nvPicPr>
        <xdr:cNvPr id="42" name="Obraz 41">
          <a:extLst>
            <a:ext uri="{FF2B5EF4-FFF2-40B4-BE49-F238E27FC236}">
              <a16:creationId xmlns:a16="http://schemas.microsoft.com/office/drawing/2014/main" id="{4C6448A9-B724-49D3-1007-18B53C50A0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4419342" y="66992500"/>
          <a:ext cx="843221" cy="722939"/>
        </a:xfrm>
        <a:prstGeom prst="rect">
          <a:avLst/>
        </a:prstGeom>
      </xdr:spPr>
    </xdr:pic>
    <xdr:clientData/>
  </xdr:twoCellAnchor>
  <xdr:twoCellAnchor editAs="oneCell">
    <xdr:from>
      <xdr:col>4</xdr:col>
      <xdr:colOff>415018</xdr:colOff>
      <xdr:row>44</xdr:row>
      <xdr:rowOff>102054</xdr:rowOff>
    </xdr:from>
    <xdr:to>
      <xdr:col>4</xdr:col>
      <xdr:colOff>1898196</xdr:colOff>
      <xdr:row>44</xdr:row>
      <xdr:rowOff>1115786</xdr:rowOff>
    </xdr:to>
    <xdr:pic>
      <xdr:nvPicPr>
        <xdr:cNvPr id="44" name="Obraz 43">
          <a:extLst>
            <a:ext uri="{FF2B5EF4-FFF2-40B4-BE49-F238E27FC236}">
              <a16:creationId xmlns:a16="http://schemas.microsoft.com/office/drawing/2014/main" id="{E0EEF017-0BD8-1A00-951A-F73581F7A4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4354286" y="60436125"/>
          <a:ext cx="1483178" cy="1013732"/>
        </a:xfrm>
        <a:prstGeom prst="rect">
          <a:avLst/>
        </a:prstGeom>
      </xdr:spPr>
    </xdr:pic>
    <xdr:clientData/>
  </xdr:twoCellAnchor>
  <xdr:twoCellAnchor editAs="oneCell">
    <xdr:from>
      <xdr:col>4</xdr:col>
      <xdr:colOff>612321</xdr:colOff>
      <xdr:row>29</xdr:row>
      <xdr:rowOff>122466</xdr:rowOff>
    </xdr:from>
    <xdr:to>
      <xdr:col>4</xdr:col>
      <xdr:colOff>1585233</xdr:colOff>
      <xdr:row>29</xdr:row>
      <xdr:rowOff>1458694</xdr:rowOff>
    </xdr:to>
    <xdr:pic>
      <xdr:nvPicPr>
        <xdr:cNvPr id="45" name="Obraz 44">
          <a:extLst>
            <a:ext uri="{FF2B5EF4-FFF2-40B4-BE49-F238E27FC236}">
              <a16:creationId xmlns:a16="http://schemas.microsoft.com/office/drawing/2014/main" id="{1B3F91E3-3225-09BF-3736-C8A214B6E9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4551589" y="42039270"/>
          <a:ext cx="972912" cy="1336228"/>
        </a:xfrm>
        <a:prstGeom prst="rect">
          <a:avLst/>
        </a:prstGeom>
      </xdr:spPr>
    </xdr:pic>
    <xdr:clientData/>
  </xdr:twoCellAnchor>
  <xdr:twoCellAnchor editAs="oneCell">
    <xdr:from>
      <xdr:col>4</xdr:col>
      <xdr:colOff>752932</xdr:colOff>
      <xdr:row>30</xdr:row>
      <xdr:rowOff>47625</xdr:rowOff>
    </xdr:from>
    <xdr:to>
      <xdr:col>4</xdr:col>
      <xdr:colOff>1420812</xdr:colOff>
      <xdr:row>30</xdr:row>
      <xdr:rowOff>1452562</xdr:rowOff>
    </xdr:to>
    <xdr:pic>
      <xdr:nvPicPr>
        <xdr:cNvPr id="46" name="Obraz 45">
          <a:extLst>
            <a:ext uri="{FF2B5EF4-FFF2-40B4-BE49-F238E27FC236}">
              <a16:creationId xmlns:a16="http://schemas.microsoft.com/office/drawing/2014/main" id="{2E10A490-3086-0016-6A59-708D1B1F3B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4697870" y="43545125"/>
          <a:ext cx="667880" cy="1404937"/>
        </a:xfrm>
        <a:prstGeom prst="rect">
          <a:avLst/>
        </a:prstGeom>
      </xdr:spPr>
    </xdr:pic>
    <xdr:clientData/>
  </xdr:twoCellAnchor>
  <xdr:twoCellAnchor editAs="oneCell">
    <xdr:from>
      <xdr:col>4</xdr:col>
      <xdr:colOff>250142</xdr:colOff>
      <xdr:row>15</xdr:row>
      <xdr:rowOff>40821</xdr:rowOff>
    </xdr:from>
    <xdr:to>
      <xdr:col>4</xdr:col>
      <xdr:colOff>2063685</xdr:colOff>
      <xdr:row>15</xdr:row>
      <xdr:rowOff>1484313</xdr:rowOff>
    </xdr:to>
    <xdr:pic>
      <xdr:nvPicPr>
        <xdr:cNvPr id="47" name="Obraz 46">
          <a:extLst>
            <a:ext uri="{FF2B5EF4-FFF2-40B4-BE49-F238E27FC236}">
              <a16:creationId xmlns:a16="http://schemas.microsoft.com/office/drawing/2014/main" id="{50890DD0-DBB6-49B1-9E24-F9AC89E7BF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4195080" y="21146634"/>
          <a:ext cx="1813543" cy="1443492"/>
        </a:xfrm>
        <a:prstGeom prst="rect">
          <a:avLst/>
        </a:prstGeom>
      </xdr:spPr>
    </xdr:pic>
    <xdr:clientData/>
  </xdr:twoCellAnchor>
  <xdr:twoCellAnchor editAs="oneCell">
    <xdr:from>
      <xdr:col>4</xdr:col>
      <xdr:colOff>127001</xdr:colOff>
      <xdr:row>33</xdr:row>
      <xdr:rowOff>166687</xdr:rowOff>
    </xdr:from>
    <xdr:to>
      <xdr:col>4</xdr:col>
      <xdr:colOff>2142947</xdr:colOff>
      <xdr:row>33</xdr:row>
      <xdr:rowOff>1349375</xdr:rowOff>
    </xdr:to>
    <xdr:pic>
      <xdr:nvPicPr>
        <xdr:cNvPr id="50" name="Obraz 49">
          <a:extLst>
            <a:ext uri="{FF2B5EF4-FFF2-40B4-BE49-F238E27FC236}">
              <a16:creationId xmlns:a16="http://schemas.microsoft.com/office/drawing/2014/main" id="{6CFCBB37-9346-0DEA-A966-476814C7F2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4071939" y="46839187"/>
          <a:ext cx="2015946" cy="1182688"/>
        </a:xfrm>
        <a:prstGeom prst="rect">
          <a:avLst/>
        </a:prstGeom>
      </xdr:spPr>
    </xdr:pic>
    <xdr:clientData/>
  </xdr:twoCellAnchor>
  <xdr:twoCellAnchor editAs="oneCell">
    <xdr:from>
      <xdr:col>4</xdr:col>
      <xdr:colOff>111124</xdr:colOff>
      <xdr:row>41</xdr:row>
      <xdr:rowOff>1492250</xdr:rowOff>
    </xdr:from>
    <xdr:to>
      <xdr:col>4</xdr:col>
      <xdr:colOff>1351375</xdr:colOff>
      <xdr:row>41</xdr:row>
      <xdr:rowOff>2460625</xdr:rowOff>
    </xdr:to>
    <xdr:pic>
      <xdr:nvPicPr>
        <xdr:cNvPr id="51" name="Obraz 50">
          <a:extLst>
            <a:ext uri="{FF2B5EF4-FFF2-40B4-BE49-F238E27FC236}">
              <a16:creationId xmlns:a16="http://schemas.microsoft.com/office/drawing/2014/main" id="{175618A5-CDE7-24C1-CA48-81959CA716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4056062" y="59166125"/>
          <a:ext cx="1240251" cy="968375"/>
        </a:xfrm>
        <a:prstGeom prst="rect">
          <a:avLst/>
        </a:prstGeom>
      </xdr:spPr>
    </xdr:pic>
    <xdr:clientData/>
  </xdr:twoCellAnchor>
  <xdr:twoCellAnchor editAs="oneCell">
    <xdr:from>
      <xdr:col>4</xdr:col>
      <xdr:colOff>1420812</xdr:colOff>
      <xdr:row>41</xdr:row>
      <xdr:rowOff>1500186</xdr:rowOff>
    </xdr:from>
    <xdr:to>
      <xdr:col>4</xdr:col>
      <xdr:colOff>2352077</xdr:colOff>
      <xdr:row>41</xdr:row>
      <xdr:rowOff>2468561</xdr:rowOff>
    </xdr:to>
    <xdr:pic>
      <xdr:nvPicPr>
        <xdr:cNvPr id="52" name="Obraz 51">
          <a:extLst>
            <a:ext uri="{FF2B5EF4-FFF2-40B4-BE49-F238E27FC236}">
              <a16:creationId xmlns:a16="http://schemas.microsoft.com/office/drawing/2014/main" id="{0F6C967B-AA66-E811-45FB-D076D4CABF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5365750" y="59174061"/>
          <a:ext cx="931265" cy="968375"/>
        </a:xfrm>
        <a:prstGeom prst="rect">
          <a:avLst/>
        </a:prstGeom>
      </xdr:spPr>
    </xdr:pic>
    <xdr:clientData/>
  </xdr:twoCellAnchor>
  <xdr:twoCellAnchor editAs="oneCell">
    <xdr:from>
      <xdr:col>4</xdr:col>
      <xdr:colOff>87311</xdr:colOff>
      <xdr:row>41</xdr:row>
      <xdr:rowOff>111126</xdr:rowOff>
    </xdr:from>
    <xdr:to>
      <xdr:col>4</xdr:col>
      <xdr:colOff>1341437</xdr:colOff>
      <xdr:row>41</xdr:row>
      <xdr:rowOff>1135028</xdr:rowOff>
    </xdr:to>
    <xdr:pic>
      <xdr:nvPicPr>
        <xdr:cNvPr id="53" name="Obraz 52">
          <a:extLst>
            <a:ext uri="{FF2B5EF4-FFF2-40B4-BE49-F238E27FC236}">
              <a16:creationId xmlns:a16="http://schemas.microsoft.com/office/drawing/2014/main" id="{64E593D3-BC44-B400-79B6-7A760E3C07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4032249" y="57785001"/>
          <a:ext cx="1254126" cy="1023902"/>
        </a:xfrm>
        <a:prstGeom prst="rect">
          <a:avLst/>
        </a:prstGeom>
      </xdr:spPr>
    </xdr:pic>
    <xdr:clientData/>
  </xdr:twoCellAnchor>
  <xdr:twoCellAnchor editAs="oneCell">
    <xdr:from>
      <xdr:col>4</xdr:col>
      <xdr:colOff>1404937</xdr:colOff>
      <xdr:row>41</xdr:row>
      <xdr:rowOff>111125</xdr:rowOff>
    </xdr:from>
    <xdr:to>
      <xdr:col>4</xdr:col>
      <xdr:colOff>2357437</xdr:colOff>
      <xdr:row>41</xdr:row>
      <xdr:rowOff>1135063</xdr:rowOff>
    </xdr:to>
    <xdr:pic>
      <xdr:nvPicPr>
        <xdr:cNvPr id="54" name="Obraz 53">
          <a:extLst>
            <a:ext uri="{FF2B5EF4-FFF2-40B4-BE49-F238E27FC236}">
              <a16:creationId xmlns:a16="http://schemas.microsoft.com/office/drawing/2014/main" id="{F593B55C-CBEE-70ED-EAC9-BCDE537083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5349875" y="57785000"/>
          <a:ext cx="952500" cy="1023938"/>
        </a:xfrm>
        <a:prstGeom prst="rect">
          <a:avLst/>
        </a:prstGeom>
      </xdr:spPr>
    </xdr:pic>
    <xdr:clientData/>
  </xdr:twoCellAnchor>
  <xdr:twoCellAnchor editAs="oneCell">
    <xdr:from>
      <xdr:col>4</xdr:col>
      <xdr:colOff>754063</xdr:colOff>
      <xdr:row>9</xdr:row>
      <xdr:rowOff>404813</xdr:rowOff>
    </xdr:from>
    <xdr:to>
      <xdr:col>4</xdr:col>
      <xdr:colOff>1807482</xdr:colOff>
      <xdr:row>9</xdr:row>
      <xdr:rowOff>1458232</xdr:rowOff>
    </xdr:to>
    <xdr:pic>
      <xdr:nvPicPr>
        <xdr:cNvPr id="8" name="Obraz 7" descr="biurko jednoosobowe wolnostojące.jpg">
          <a:extLst>
            <a:ext uri="{FF2B5EF4-FFF2-40B4-BE49-F238E27FC236}">
              <a16:creationId xmlns:a16="http://schemas.microsoft.com/office/drawing/2014/main" id="{D4787DAC-96AE-468A-96D3-72FA8F0793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699001" y="4095751"/>
          <a:ext cx="1053419" cy="1053419"/>
        </a:xfrm>
        <a:prstGeom prst="rect">
          <a:avLst/>
        </a:prstGeom>
      </xdr:spPr>
    </xdr:pic>
    <xdr:clientData/>
  </xdr:twoCellAnchor>
  <xdr:twoCellAnchor editAs="oneCell">
    <xdr:from>
      <xdr:col>4</xdr:col>
      <xdr:colOff>317500</xdr:colOff>
      <xdr:row>36</xdr:row>
      <xdr:rowOff>222250</xdr:rowOff>
    </xdr:from>
    <xdr:to>
      <xdr:col>4</xdr:col>
      <xdr:colOff>2269881</xdr:colOff>
      <xdr:row>36</xdr:row>
      <xdr:rowOff>1022250</xdr:rowOff>
    </xdr:to>
    <xdr:pic>
      <xdr:nvPicPr>
        <xdr:cNvPr id="9" name="Obraz 8">
          <a:extLst>
            <a:ext uri="{FF2B5EF4-FFF2-40B4-BE49-F238E27FC236}">
              <a16:creationId xmlns:a16="http://schemas.microsoft.com/office/drawing/2014/main" id="{41BDAB8B-F798-E3C3-0AB4-935E583C6F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4262438" y="51816000"/>
          <a:ext cx="1952381" cy="800000"/>
        </a:xfrm>
        <a:prstGeom prst="rect">
          <a:avLst/>
        </a:prstGeom>
      </xdr:spPr>
    </xdr:pic>
    <xdr:clientData/>
  </xdr:twoCellAnchor>
  <xdr:twoCellAnchor editAs="oneCell">
    <xdr:from>
      <xdr:col>4</xdr:col>
      <xdr:colOff>436563</xdr:colOff>
      <xdr:row>38</xdr:row>
      <xdr:rowOff>190500</xdr:rowOff>
    </xdr:from>
    <xdr:to>
      <xdr:col>4</xdr:col>
      <xdr:colOff>1865134</xdr:colOff>
      <xdr:row>38</xdr:row>
      <xdr:rowOff>980976</xdr:rowOff>
    </xdr:to>
    <xdr:pic>
      <xdr:nvPicPr>
        <xdr:cNvPr id="13" name="Obraz 12">
          <a:extLst>
            <a:ext uri="{FF2B5EF4-FFF2-40B4-BE49-F238E27FC236}">
              <a16:creationId xmlns:a16="http://schemas.microsoft.com/office/drawing/2014/main" id="{73FA933D-7011-2D18-7C56-E0F0FD48DB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4381501" y="53006625"/>
          <a:ext cx="1428571" cy="790476"/>
        </a:xfrm>
        <a:prstGeom prst="rect">
          <a:avLst/>
        </a:prstGeom>
      </xdr:spPr>
    </xdr:pic>
    <xdr:clientData/>
  </xdr:twoCellAnchor>
  <xdr:twoCellAnchor editAs="oneCell">
    <xdr:from>
      <xdr:col>4</xdr:col>
      <xdr:colOff>587375</xdr:colOff>
      <xdr:row>40</xdr:row>
      <xdr:rowOff>63500</xdr:rowOff>
    </xdr:from>
    <xdr:to>
      <xdr:col>4</xdr:col>
      <xdr:colOff>1673089</xdr:colOff>
      <xdr:row>40</xdr:row>
      <xdr:rowOff>1530167</xdr:rowOff>
    </xdr:to>
    <xdr:pic>
      <xdr:nvPicPr>
        <xdr:cNvPr id="16" name="Obraz 15">
          <a:extLst>
            <a:ext uri="{FF2B5EF4-FFF2-40B4-BE49-F238E27FC236}">
              <a16:creationId xmlns:a16="http://schemas.microsoft.com/office/drawing/2014/main" id="{A5DAA7F8-A7A3-1F04-827C-309AAE0844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4532313" y="60610750"/>
          <a:ext cx="1085714" cy="1466667"/>
        </a:xfrm>
        <a:prstGeom prst="rect">
          <a:avLst/>
        </a:prstGeom>
      </xdr:spPr>
    </xdr:pic>
    <xdr:clientData/>
  </xdr:twoCellAnchor>
  <xdr:twoCellAnchor editAs="oneCell">
    <xdr:from>
      <xdr:col>4</xdr:col>
      <xdr:colOff>635000</xdr:colOff>
      <xdr:row>24</xdr:row>
      <xdr:rowOff>158750</xdr:rowOff>
    </xdr:from>
    <xdr:to>
      <xdr:col>4</xdr:col>
      <xdr:colOff>1815952</xdr:colOff>
      <xdr:row>24</xdr:row>
      <xdr:rowOff>1701607</xdr:rowOff>
    </xdr:to>
    <xdr:pic>
      <xdr:nvPicPr>
        <xdr:cNvPr id="21" name="Obraz 20">
          <a:extLst>
            <a:ext uri="{FF2B5EF4-FFF2-40B4-BE49-F238E27FC236}">
              <a16:creationId xmlns:a16="http://schemas.microsoft.com/office/drawing/2014/main" id="{94193B0A-2B8C-F56B-9538-163540F152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4579938" y="33797875"/>
          <a:ext cx="1180952" cy="1542857"/>
        </a:xfrm>
        <a:prstGeom prst="rect">
          <a:avLst/>
        </a:prstGeom>
      </xdr:spPr>
    </xdr:pic>
    <xdr:clientData/>
  </xdr:twoCellAnchor>
  <xdr:twoCellAnchor editAs="oneCell">
    <xdr:from>
      <xdr:col>4</xdr:col>
      <xdr:colOff>619125</xdr:colOff>
      <xdr:row>28</xdr:row>
      <xdr:rowOff>182562</xdr:rowOff>
    </xdr:from>
    <xdr:to>
      <xdr:col>4</xdr:col>
      <xdr:colOff>1592037</xdr:colOff>
      <xdr:row>28</xdr:row>
      <xdr:rowOff>1518790</xdr:rowOff>
    </xdr:to>
    <xdr:pic>
      <xdr:nvPicPr>
        <xdr:cNvPr id="33" name="Obraz 32">
          <a:extLst>
            <a:ext uri="{FF2B5EF4-FFF2-40B4-BE49-F238E27FC236}">
              <a16:creationId xmlns:a16="http://schemas.microsoft.com/office/drawing/2014/main" id="{331A833B-BFC7-4914-B32B-0E60AEF457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4564063" y="38377812"/>
          <a:ext cx="972912" cy="1336228"/>
        </a:xfrm>
        <a:prstGeom prst="rect">
          <a:avLst/>
        </a:prstGeom>
      </xdr:spPr>
    </xdr:pic>
    <xdr:clientData/>
  </xdr:twoCellAnchor>
  <xdr:twoCellAnchor editAs="oneCell">
    <xdr:from>
      <xdr:col>4</xdr:col>
      <xdr:colOff>508000</xdr:colOff>
      <xdr:row>26</xdr:row>
      <xdr:rowOff>206374</xdr:rowOff>
    </xdr:from>
    <xdr:to>
      <xdr:col>4</xdr:col>
      <xdr:colOff>1864915</xdr:colOff>
      <xdr:row>26</xdr:row>
      <xdr:rowOff>1498451</xdr:rowOff>
    </xdr:to>
    <xdr:pic>
      <xdr:nvPicPr>
        <xdr:cNvPr id="34" name="Obraz 33">
          <a:extLst>
            <a:ext uri="{FF2B5EF4-FFF2-40B4-BE49-F238E27FC236}">
              <a16:creationId xmlns:a16="http://schemas.microsoft.com/office/drawing/2014/main" id="{D7137BDC-A9CB-D4A9-0295-DFB4595A09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4452938" y="42338624"/>
          <a:ext cx="1356915" cy="1292077"/>
        </a:xfrm>
        <a:prstGeom prst="rect">
          <a:avLst/>
        </a:prstGeom>
      </xdr:spPr>
    </xdr:pic>
    <xdr:clientData/>
  </xdr:twoCellAnchor>
  <xdr:twoCellAnchor editAs="oneCell">
    <xdr:from>
      <xdr:col>4</xdr:col>
      <xdr:colOff>690562</xdr:colOff>
      <xdr:row>50</xdr:row>
      <xdr:rowOff>357188</xdr:rowOff>
    </xdr:from>
    <xdr:to>
      <xdr:col>4</xdr:col>
      <xdr:colOff>1225013</xdr:colOff>
      <xdr:row>50</xdr:row>
      <xdr:rowOff>992187</xdr:rowOff>
    </xdr:to>
    <xdr:pic>
      <xdr:nvPicPr>
        <xdr:cNvPr id="24" name="Obraz 23">
          <a:extLst>
            <a:ext uri="{FF2B5EF4-FFF2-40B4-BE49-F238E27FC236}">
              <a16:creationId xmlns:a16="http://schemas.microsoft.com/office/drawing/2014/main" id="{8218285B-4E52-48F6-BBF1-9392C113C3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4635500" y="78851126"/>
          <a:ext cx="534451" cy="634999"/>
        </a:xfrm>
        <a:prstGeom prst="rect">
          <a:avLst/>
        </a:prstGeom>
      </xdr:spPr>
    </xdr:pic>
    <xdr:clientData/>
  </xdr:twoCellAnchor>
  <xdr:twoCellAnchor editAs="oneCell">
    <xdr:from>
      <xdr:col>4</xdr:col>
      <xdr:colOff>79375</xdr:colOff>
      <xdr:row>42</xdr:row>
      <xdr:rowOff>2135188</xdr:rowOff>
    </xdr:from>
    <xdr:to>
      <xdr:col>4</xdr:col>
      <xdr:colOff>1254125</xdr:colOff>
      <xdr:row>42</xdr:row>
      <xdr:rowOff>3024187</xdr:rowOff>
    </xdr:to>
    <xdr:pic>
      <xdr:nvPicPr>
        <xdr:cNvPr id="26" name="Obraz 25">
          <a:extLst>
            <a:ext uri="{FF2B5EF4-FFF2-40B4-BE49-F238E27FC236}">
              <a16:creationId xmlns:a16="http://schemas.microsoft.com/office/drawing/2014/main" id="{9A262252-6CE9-42A6-AFEE-B1BD0E4F99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4024313" y="70413563"/>
          <a:ext cx="1174750" cy="888999"/>
        </a:xfrm>
        <a:prstGeom prst="rect">
          <a:avLst/>
        </a:prstGeom>
      </xdr:spPr>
    </xdr:pic>
    <xdr:clientData/>
  </xdr:twoCellAnchor>
  <xdr:twoCellAnchor editAs="oneCell">
    <xdr:from>
      <xdr:col>4</xdr:col>
      <xdr:colOff>1357312</xdr:colOff>
      <xdr:row>42</xdr:row>
      <xdr:rowOff>2135188</xdr:rowOff>
    </xdr:from>
    <xdr:to>
      <xdr:col>4</xdr:col>
      <xdr:colOff>2333625</xdr:colOff>
      <xdr:row>42</xdr:row>
      <xdr:rowOff>3048000</xdr:rowOff>
    </xdr:to>
    <xdr:pic>
      <xdr:nvPicPr>
        <xdr:cNvPr id="27" name="Obraz 26">
          <a:extLst>
            <a:ext uri="{FF2B5EF4-FFF2-40B4-BE49-F238E27FC236}">
              <a16:creationId xmlns:a16="http://schemas.microsoft.com/office/drawing/2014/main" id="{9C2C765D-5BE1-4EC7-8D6A-89717D5C14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5302250" y="70413563"/>
          <a:ext cx="976313" cy="912812"/>
        </a:xfrm>
        <a:prstGeom prst="rect">
          <a:avLst/>
        </a:prstGeom>
      </xdr:spPr>
    </xdr:pic>
    <xdr:clientData/>
  </xdr:twoCellAnchor>
  <xdr:twoCellAnchor editAs="oneCell">
    <xdr:from>
      <xdr:col>4</xdr:col>
      <xdr:colOff>1381124</xdr:colOff>
      <xdr:row>42</xdr:row>
      <xdr:rowOff>547689</xdr:rowOff>
    </xdr:from>
    <xdr:to>
      <xdr:col>4</xdr:col>
      <xdr:colOff>2362973</xdr:colOff>
      <xdr:row>42</xdr:row>
      <xdr:rowOff>1563689</xdr:rowOff>
    </xdr:to>
    <xdr:pic>
      <xdr:nvPicPr>
        <xdr:cNvPr id="49" name="Obraz 48">
          <a:extLst>
            <a:ext uri="{FF2B5EF4-FFF2-40B4-BE49-F238E27FC236}">
              <a16:creationId xmlns:a16="http://schemas.microsoft.com/office/drawing/2014/main" id="{BF740273-F2FA-243F-6B52-698498DECA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5326062" y="68826064"/>
          <a:ext cx="981849" cy="1016000"/>
        </a:xfrm>
        <a:prstGeom prst="rect">
          <a:avLst/>
        </a:prstGeom>
      </xdr:spPr>
    </xdr:pic>
    <xdr:clientData/>
  </xdr:twoCellAnchor>
  <xdr:twoCellAnchor editAs="oneCell">
    <xdr:from>
      <xdr:col>4</xdr:col>
      <xdr:colOff>39686</xdr:colOff>
      <xdr:row>42</xdr:row>
      <xdr:rowOff>531812</xdr:rowOff>
    </xdr:from>
    <xdr:to>
      <xdr:col>4</xdr:col>
      <xdr:colOff>1306457</xdr:colOff>
      <xdr:row>42</xdr:row>
      <xdr:rowOff>1381125</xdr:rowOff>
    </xdr:to>
    <xdr:pic>
      <xdr:nvPicPr>
        <xdr:cNvPr id="55" name="Obraz 54">
          <a:extLst>
            <a:ext uri="{FF2B5EF4-FFF2-40B4-BE49-F238E27FC236}">
              <a16:creationId xmlns:a16="http://schemas.microsoft.com/office/drawing/2014/main" id="{110A59F6-1D28-D0E6-1798-89DF80A34D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3984624" y="68810187"/>
          <a:ext cx="1266771" cy="849313"/>
        </a:xfrm>
        <a:prstGeom prst="rect">
          <a:avLst/>
        </a:prstGeom>
      </xdr:spPr>
    </xdr:pic>
    <xdr:clientData/>
  </xdr:twoCellAnchor>
  <xdr:twoCellAnchor editAs="oneCell">
    <xdr:from>
      <xdr:col>4</xdr:col>
      <xdr:colOff>603251</xdr:colOff>
      <xdr:row>32</xdr:row>
      <xdr:rowOff>79376</xdr:rowOff>
    </xdr:from>
    <xdr:to>
      <xdr:col>4</xdr:col>
      <xdr:colOff>1700077</xdr:colOff>
      <xdr:row>32</xdr:row>
      <xdr:rowOff>1516064</xdr:rowOff>
    </xdr:to>
    <xdr:pic>
      <xdr:nvPicPr>
        <xdr:cNvPr id="56" name="Obraz 55">
          <a:extLst>
            <a:ext uri="{FF2B5EF4-FFF2-40B4-BE49-F238E27FC236}">
              <a16:creationId xmlns:a16="http://schemas.microsoft.com/office/drawing/2014/main" id="{7650AEDC-3738-1281-3061-0D17EC74A7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4548189" y="48958501"/>
          <a:ext cx="1096826" cy="1436688"/>
        </a:xfrm>
        <a:prstGeom prst="rect">
          <a:avLst/>
        </a:prstGeom>
      </xdr:spPr>
    </xdr:pic>
    <xdr:clientData/>
  </xdr:twoCellAnchor>
  <xdr:twoCellAnchor editAs="oneCell">
    <xdr:from>
      <xdr:col>4</xdr:col>
      <xdr:colOff>595314</xdr:colOff>
      <xdr:row>31</xdr:row>
      <xdr:rowOff>111125</xdr:rowOff>
    </xdr:from>
    <xdr:to>
      <xdr:col>4</xdr:col>
      <xdr:colOff>1381126</xdr:colOff>
      <xdr:row>31</xdr:row>
      <xdr:rowOff>1460500</xdr:rowOff>
    </xdr:to>
    <xdr:pic>
      <xdr:nvPicPr>
        <xdr:cNvPr id="57" name="Obraz 56">
          <a:extLst>
            <a:ext uri="{FF2B5EF4-FFF2-40B4-BE49-F238E27FC236}">
              <a16:creationId xmlns:a16="http://schemas.microsoft.com/office/drawing/2014/main" id="{04E3F1DA-E5FC-4E61-98C1-76C256BA4A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4540252" y="48990250"/>
          <a:ext cx="785812" cy="1349375"/>
        </a:xfrm>
        <a:prstGeom prst="rect">
          <a:avLst/>
        </a:prstGeom>
      </xdr:spPr>
    </xdr:pic>
    <xdr:clientData/>
  </xdr:twoCellAnchor>
  <xdr:twoCellAnchor editAs="oneCell">
    <xdr:from>
      <xdr:col>4</xdr:col>
      <xdr:colOff>436563</xdr:colOff>
      <xdr:row>35</xdr:row>
      <xdr:rowOff>134937</xdr:rowOff>
    </xdr:from>
    <xdr:to>
      <xdr:col>4</xdr:col>
      <xdr:colOff>2036563</xdr:colOff>
      <xdr:row>35</xdr:row>
      <xdr:rowOff>1192080</xdr:rowOff>
    </xdr:to>
    <xdr:pic>
      <xdr:nvPicPr>
        <xdr:cNvPr id="48" name="Obraz 47">
          <a:extLst>
            <a:ext uri="{FF2B5EF4-FFF2-40B4-BE49-F238E27FC236}">
              <a16:creationId xmlns:a16="http://schemas.microsoft.com/office/drawing/2014/main" id="{4ECAA043-F029-A728-3EF9-3CBDB2A4CD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4381501" y="55395812"/>
          <a:ext cx="1600000" cy="1057143"/>
        </a:xfrm>
        <a:prstGeom prst="rect">
          <a:avLst/>
        </a:prstGeom>
      </xdr:spPr>
    </xdr:pic>
    <xdr:clientData/>
  </xdr:twoCellAnchor>
  <xdr:twoCellAnchor editAs="oneCell">
    <xdr:from>
      <xdr:col>4</xdr:col>
      <xdr:colOff>436561</xdr:colOff>
      <xdr:row>14</xdr:row>
      <xdr:rowOff>200495</xdr:rowOff>
    </xdr:from>
    <xdr:to>
      <xdr:col>4</xdr:col>
      <xdr:colOff>2106114</xdr:colOff>
      <xdr:row>14</xdr:row>
      <xdr:rowOff>1849437</xdr:rowOff>
    </xdr:to>
    <xdr:pic>
      <xdr:nvPicPr>
        <xdr:cNvPr id="58" name="Obraz 57">
          <a:extLst>
            <a:ext uri="{FF2B5EF4-FFF2-40B4-BE49-F238E27FC236}">
              <a16:creationId xmlns:a16="http://schemas.microsoft.com/office/drawing/2014/main" id="{BF8E993C-BEE5-4CB4-B416-80210B7503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4381499" y="17162933"/>
          <a:ext cx="1669553" cy="1648942"/>
        </a:xfrm>
        <a:prstGeom prst="rect">
          <a:avLst/>
        </a:prstGeom>
      </xdr:spPr>
    </xdr:pic>
    <xdr:clientData/>
  </xdr:twoCellAnchor>
  <xdr:twoCellAnchor editAs="oneCell">
    <xdr:from>
      <xdr:col>4</xdr:col>
      <xdr:colOff>595312</xdr:colOff>
      <xdr:row>17</xdr:row>
      <xdr:rowOff>103188</xdr:rowOff>
    </xdr:from>
    <xdr:to>
      <xdr:col>4</xdr:col>
      <xdr:colOff>1500187</xdr:colOff>
      <xdr:row>17</xdr:row>
      <xdr:rowOff>1146212</xdr:rowOff>
    </xdr:to>
    <xdr:pic>
      <xdr:nvPicPr>
        <xdr:cNvPr id="18" name="Obraz 17">
          <a:extLst>
            <a:ext uri="{FF2B5EF4-FFF2-40B4-BE49-F238E27FC236}">
              <a16:creationId xmlns:a16="http://schemas.microsoft.com/office/drawing/2014/main" id="{AAFED3F6-8F3E-CA71-2C39-C3441A3E00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4540250" y="26368376"/>
          <a:ext cx="904875" cy="1043024"/>
        </a:xfrm>
        <a:prstGeom prst="rect">
          <a:avLst/>
        </a:prstGeom>
      </xdr:spPr>
    </xdr:pic>
    <xdr:clientData/>
  </xdr:twoCellAnchor>
  <xdr:oneCellAnchor>
    <xdr:from>
      <xdr:col>4</xdr:col>
      <xdr:colOff>1404937</xdr:colOff>
      <xdr:row>43</xdr:row>
      <xdr:rowOff>2460623</xdr:rowOff>
    </xdr:from>
    <xdr:ext cx="931265" cy="968375"/>
    <xdr:pic>
      <xdr:nvPicPr>
        <xdr:cNvPr id="60" name="Obraz 59">
          <a:extLst>
            <a:ext uri="{FF2B5EF4-FFF2-40B4-BE49-F238E27FC236}">
              <a16:creationId xmlns:a16="http://schemas.microsoft.com/office/drawing/2014/main" id="{77F73DB2-0B1E-4EA6-B1D4-A854AEA065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5349875" y="71794686"/>
          <a:ext cx="931265" cy="968375"/>
        </a:xfrm>
        <a:prstGeom prst="rect">
          <a:avLst/>
        </a:prstGeom>
      </xdr:spPr>
    </xdr:pic>
    <xdr:clientData/>
  </xdr:oneCellAnchor>
  <xdr:oneCellAnchor>
    <xdr:from>
      <xdr:col>4</xdr:col>
      <xdr:colOff>87311</xdr:colOff>
      <xdr:row>43</xdr:row>
      <xdr:rowOff>111126</xdr:rowOff>
    </xdr:from>
    <xdr:ext cx="1254126" cy="1023902"/>
    <xdr:pic>
      <xdr:nvPicPr>
        <xdr:cNvPr id="61" name="Obraz 60">
          <a:extLst>
            <a:ext uri="{FF2B5EF4-FFF2-40B4-BE49-F238E27FC236}">
              <a16:creationId xmlns:a16="http://schemas.microsoft.com/office/drawing/2014/main" id="{36A49CD2-771C-4AB6-AD68-B88D1CF753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4032249" y="62317314"/>
          <a:ext cx="1254126" cy="1023902"/>
        </a:xfrm>
        <a:prstGeom prst="rect">
          <a:avLst/>
        </a:prstGeom>
      </xdr:spPr>
    </xdr:pic>
    <xdr:clientData/>
  </xdr:oneCellAnchor>
  <xdr:oneCellAnchor>
    <xdr:from>
      <xdr:col>4</xdr:col>
      <xdr:colOff>127000</xdr:colOff>
      <xdr:row>43</xdr:row>
      <xdr:rowOff>1246187</xdr:rowOff>
    </xdr:from>
    <xdr:ext cx="952500" cy="1023938"/>
    <xdr:pic>
      <xdr:nvPicPr>
        <xdr:cNvPr id="62" name="Obraz 61">
          <a:extLst>
            <a:ext uri="{FF2B5EF4-FFF2-40B4-BE49-F238E27FC236}">
              <a16:creationId xmlns:a16="http://schemas.microsoft.com/office/drawing/2014/main" id="{88C17D24-BA0F-4502-B55D-79E7F60D02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4071938" y="70580250"/>
          <a:ext cx="952500" cy="1023938"/>
        </a:xfrm>
        <a:prstGeom prst="rect">
          <a:avLst/>
        </a:prstGeom>
      </xdr:spPr>
    </xdr:pic>
    <xdr:clientData/>
  </xdr:oneCellAnchor>
  <xdr:twoCellAnchor editAs="oneCell">
    <xdr:from>
      <xdr:col>4</xdr:col>
      <xdr:colOff>1444625</xdr:colOff>
      <xdr:row>43</xdr:row>
      <xdr:rowOff>134938</xdr:rowOff>
    </xdr:from>
    <xdr:to>
      <xdr:col>4</xdr:col>
      <xdr:colOff>2368768</xdr:colOff>
      <xdr:row>43</xdr:row>
      <xdr:rowOff>1127126</xdr:rowOff>
    </xdr:to>
    <xdr:pic>
      <xdr:nvPicPr>
        <xdr:cNvPr id="63" name="Obraz 62">
          <a:extLst>
            <a:ext uri="{FF2B5EF4-FFF2-40B4-BE49-F238E27FC236}">
              <a16:creationId xmlns:a16="http://schemas.microsoft.com/office/drawing/2014/main" id="{8161D0D3-C4E5-2929-5FA0-3EC7C09D58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5389563" y="69469001"/>
          <a:ext cx="924143" cy="992188"/>
        </a:xfrm>
        <a:prstGeom prst="rect">
          <a:avLst/>
        </a:prstGeom>
      </xdr:spPr>
    </xdr:pic>
    <xdr:clientData/>
  </xdr:twoCellAnchor>
  <xdr:twoCellAnchor editAs="oneCell">
    <xdr:from>
      <xdr:col>4</xdr:col>
      <xdr:colOff>134938</xdr:colOff>
      <xdr:row>43</xdr:row>
      <xdr:rowOff>2468561</xdr:rowOff>
    </xdr:from>
    <xdr:to>
      <xdr:col>4</xdr:col>
      <xdr:colOff>1158875</xdr:colOff>
      <xdr:row>43</xdr:row>
      <xdr:rowOff>3436936</xdr:rowOff>
    </xdr:to>
    <xdr:pic>
      <xdr:nvPicPr>
        <xdr:cNvPr id="1024" name="Obraz 1023">
          <a:extLst>
            <a:ext uri="{FF2B5EF4-FFF2-40B4-BE49-F238E27FC236}">
              <a16:creationId xmlns:a16="http://schemas.microsoft.com/office/drawing/2014/main" id="{7A08035B-651D-1051-7876-C20305F213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4079876" y="71802624"/>
          <a:ext cx="1023937" cy="968375"/>
        </a:xfrm>
        <a:prstGeom prst="rect">
          <a:avLst/>
        </a:prstGeom>
      </xdr:spPr>
    </xdr:pic>
    <xdr:clientData/>
  </xdr:twoCellAnchor>
  <xdr:twoCellAnchor editAs="oneCell">
    <xdr:from>
      <xdr:col>4</xdr:col>
      <xdr:colOff>1150938</xdr:colOff>
      <xdr:row>43</xdr:row>
      <xdr:rowOff>1238250</xdr:rowOff>
    </xdr:from>
    <xdr:to>
      <xdr:col>4</xdr:col>
      <xdr:colOff>2309813</xdr:colOff>
      <xdr:row>43</xdr:row>
      <xdr:rowOff>2254249</xdr:rowOff>
    </xdr:to>
    <xdr:pic>
      <xdr:nvPicPr>
        <xdr:cNvPr id="1025" name="Obraz 1024">
          <a:extLst>
            <a:ext uri="{FF2B5EF4-FFF2-40B4-BE49-F238E27FC236}">
              <a16:creationId xmlns:a16="http://schemas.microsoft.com/office/drawing/2014/main" id="{4DE7D173-A131-C00C-CE29-B8CE13D63D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5095876" y="70572313"/>
          <a:ext cx="1158875" cy="1015999"/>
        </a:xfrm>
        <a:prstGeom prst="rect">
          <a:avLst/>
        </a:prstGeom>
      </xdr:spPr>
    </xdr:pic>
    <xdr:clientData/>
  </xdr:twoCellAnchor>
  <xdr:twoCellAnchor editAs="oneCell">
    <xdr:from>
      <xdr:col>4</xdr:col>
      <xdr:colOff>642938</xdr:colOff>
      <xdr:row>19</xdr:row>
      <xdr:rowOff>124407</xdr:rowOff>
    </xdr:from>
    <xdr:to>
      <xdr:col>4</xdr:col>
      <xdr:colOff>1635126</xdr:colOff>
      <xdr:row>19</xdr:row>
      <xdr:rowOff>1474326</xdr:rowOff>
    </xdr:to>
    <xdr:pic>
      <xdr:nvPicPr>
        <xdr:cNvPr id="1027" name="Obraz 1026">
          <a:extLst>
            <a:ext uri="{FF2B5EF4-FFF2-40B4-BE49-F238E27FC236}">
              <a16:creationId xmlns:a16="http://schemas.microsoft.com/office/drawing/2014/main" id="{0A975489-C902-3EBC-1FCB-6C474FA90D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4587876" y="20976220"/>
          <a:ext cx="992188" cy="1349919"/>
        </a:xfrm>
        <a:prstGeom prst="rect">
          <a:avLst/>
        </a:prstGeom>
        <a:scene3d>
          <a:camera prst="orthographicFront">
            <a:rot lat="0" lon="900000" rev="0"/>
          </a:camera>
          <a:lightRig rig="threePt" dir="t"/>
        </a:scene3d>
      </xdr:spPr>
    </xdr:pic>
    <xdr:clientData/>
  </xdr:twoCellAnchor>
  <xdr:twoCellAnchor editAs="oneCell">
    <xdr:from>
      <xdr:col>4</xdr:col>
      <xdr:colOff>801688</xdr:colOff>
      <xdr:row>20</xdr:row>
      <xdr:rowOff>158750</xdr:rowOff>
    </xdr:from>
    <xdr:to>
      <xdr:col>4</xdr:col>
      <xdr:colOff>1535021</xdr:colOff>
      <xdr:row>20</xdr:row>
      <xdr:rowOff>1453988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B6EFD851-9BA5-8D57-CE76-8F625F18F4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4746626" y="22629813"/>
          <a:ext cx="733333" cy="1295238"/>
        </a:xfrm>
        <a:prstGeom prst="rect">
          <a:avLst/>
        </a:prstGeom>
      </xdr:spPr>
    </xdr:pic>
    <xdr:clientData/>
  </xdr:twoCellAnchor>
  <xdr:twoCellAnchor editAs="oneCell">
    <xdr:from>
      <xdr:col>4</xdr:col>
      <xdr:colOff>682625</xdr:colOff>
      <xdr:row>21</xdr:row>
      <xdr:rowOff>261938</xdr:rowOff>
    </xdr:from>
    <xdr:to>
      <xdr:col>4</xdr:col>
      <xdr:colOff>1770062</xdr:colOff>
      <xdr:row>21</xdr:row>
      <xdr:rowOff>1333265</xdr:rowOff>
    </xdr:to>
    <xdr:pic>
      <xdr:nvPicPr>
        <xdr:cNvPr id="4" name="Obraz 3">
          <a:extLst>
            <a:ext uri="{FF2B5EF4-FFF2-40B4-BE49-F238E27FC236}">
              <a16:creationId xmlns:a16="http://schemas.microsoft.com/office/drawing/2014/main" id="{5C08CDAD-BE14-72D2-6F1F-71D9798C3A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4627563" y="24352251"/>
          <a:ext cx="1087437" cy="1071327"/>
        </a:xfrm>
        <a:prstGeom prst="rect">
          <a:avLst/>
        </a:prstGeom>
      </xdr:spPr>
    </xdr:pic>
    <xdr:clientData/>
  </xdr:twoCellAnchor>
  <xdr:twoCellAnchor editAs="oneCell">
    <xdr:from>
      <xdr:col>4</xdr:col>
      <xdr:colOff>650875</xdr:colOff>
      <xdr:row>18</xdr:row>
      <xdr:rowOff>198437</xdr:rowOff>
    </xdr:from>
    <xdr:to>
      <xdr:col>4</xdr:col>
      <xdr:colOff>1389062</xdr:colOff>
      <xdr:row>18</xdr:row>
      <xdr:rowOff>1378040</xdr:rowOff>
    </xdr:to>
    <xdr:pic>
      <xdr:nvPicPr>
        <xdr:cNvPr id="5" name="Obraz 4">
          <a:extLst>
            <a:ext uri="{FF2B5EF4-FFF2-40B4-BE49-F238E27FC236}">
              <a16:creationId xmlns:a16="http://schemas.microsoft.com/office/drawing/2014/main" id="{6AD7A947-197B-AB72-5643-4CB0104C02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>
          <a:off x="4595813" y="21050250"/>
          <a:ext cx="738187" cy="1179603"/>
        </a:xfrm>
        <a:prstGeom prst="rect">
          <a:avLst/>
        </a:prstGeom>
      </xdr:spPr>
    </xdr:pic>
    <xdr:clientData/>
  </xdr:twoCellAnchor>
  <xdr:twoCellAnchor editAs="oneCell">
    <xdr:from>
      <xdr:col>4</xdr:col>
      <xdr:colOff>150812</xdr:colOff>
      <xdr:row>11</xdr:row>
      <xdr:rowOff>246063</xdr:rowOff>
    </xdr:from>
    <xdr:to>
      <xdr:col>4</xdr:col>
      <xdr:colOff>2284412</xdr:colOff>
      <xdr:row>11</xdr:row>
      <xdr:rowOff>1598613</xdr:rowOff>
    </xdr:to>
    <xdr:pic>
      <xdr:nvPicPr>
        <xdr:cNvPr id="36" name="Obraz 35">
          <a:extLst>
            <a:ext uri="{FF2B5EF4-FFF2-40B4-BE49-F238E27FC236}">
              <a16:creationId xmlns:a16="http://schemas.microsoft.com/office/drawing/2014/main" id="{9BC2563E-5B0B-8439-BF28-9CA67F9D23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0" y="7493001"/>
          <a:ext cx="2133600" cy="13525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4</xdr:col>
      <xdr:colOff>579438</xdr:colOff>
      <xdr:row>22</xdr:row>
      <xdr:rowOff>150813</xdr:rowOff>
    </xdr:from>
    <xdr:to>
      <xdr:col>4</xdr:col>
      <xdr:colOff>1674676</xdr:colOff>
      <xdr:row>22</xdr:row>
      <xdr:rowOff>1493670</xdr:rowOff>
    </xdr:to>
    <xdr:pic>
      <xdr:nvPicPr>
        <xdr:cNvPr id="39" name="Obraz 38">
          <a:extLst>
            <a:ext uri="{FF2B5EF4-FFF2-40B4-BE49-F238E27FC236}">
              <a16:creationId xmlns:a16="http://schemas.microsoft.com/office/drawing/2014/main" id="{6642868E-B9C1-EBA7-CFDF-DACA0698BB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>
          <a:off x="4524376" y="29289376"/>
          <a:ext cx="1095238" cy="1342857"/>
        </a:xfrm>
        <a:prstGeom prst="rect">
          <a:avLst/>
        </a:prstGeom>
      </xdr:spPr>
    </xdr:pic>
    <xdr:clientData/>
  </xdr:twoCellAnchor>
  <xdr:twoCellAnchor editAs="oneCell">
    <xdr:from>
      <xdr:col>4</xdr:col>
      <xdr:colOff>452437</xdr:colOff>
      <xdr:row>37</xdr:row>
      <xdr:rowOff>293688</xdr:rowOff>
    </xdr:from>
    <xdr:to>
      <xdr:col>4</xdr:col>
      <xdr:colOff>1861961</xdr:colOff>
      <xdr:row>37</xdr:row>
      <xdr:rowOff>798450</xdr:rowOff>
    </xdr:to>
    <xdr:pic>
      <xdr:nvPicPr>
        <xdr:cNvPr id="41" name="Obraz 40">
          <a:extLst>
            <a:ext uri="{FF2B5EF4-FFF2-40B4-BE49-F238E27FC236}">
              <a16:creationId xmlns:a16="http://schemas.microsoft.com/office/drawing/2014/main" id="{3673B809-1CD1-3F07-0BD9-1B9605D582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>
          <a:off x="4397375" y="52244626"/>
          <a:ext cx="1409524" cy="504762"/>
        </a:xfrm>
        <a:prstGeom prst="rect">
          <a:avLst/>
        </a:prstGeom>
      </xdr:spPr>
    </xdr:pic>
    <xdr:clientData/>
  </xdr:twoCellAnchor>
  <xdr:twoCellAnchor editAs="oneCell">
    <xdr:from>
      <xdr:col>4</xdr:col>
      <xdr:colOff>523875</xdr:colOff>
      <xdr:row>16</xdr:row>
      <xdr:rowOff>87313</xdr:rowOff>
    </xdr:from>
    <xdr:to>
      <xdr:col>4</xdr:col>
      <xdr:colOff>1685780</xdr:colOff>
      <xdr:row>16</xdr:row>
      <xdr:rowOff>1401599</xdr:rowOff>
    </xdr:to>
    <xdr:pic>
      <xdr:nvPicPr>
        <xdr:cNvPr id="59" name="Obraz 58">
          <a:extLst>
            <a:ext uri="{FF2B5EF4-FFF2-40B4-BE49-F238E27FC236}">
              <a16:creationId xmlns:a16="http://schemas.microsoft.com/office/drawing/2014/main" id="{F121BAF1-387B-B1E8-65B5-FFFCA74A9E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>
          <a:off x="4468813" y="21494751"/>
          <a:ext cx="1161905" cy="1314286"/>
        </a:xfrm>
        <a:prstGeom prst="rect">
          <a:avLst/>
        </a:prstGeom>
      </xdr:spPr>
    </xdr:pic>
    <xdr:clientData/>
  </xdr:twoCellAnchor>
  <xdr:twoCellAnchor editAs="oneCell">
    <xdr:from>
      <xdr:col>4</xdr:col>
      <xdr:colOff>388938</xdr:colOff>
      <xdr:row>27</xdr:row>
      <xdr:rowOff>198438</xdr:rowOff>
    </xdr:from>
    <xdr:to>
      <xdr:col>4</xdr:col>
      <xdr:colOff>2182812</xdr:colOff>
      <xdr:row>27</xdr:row>
      <xdr:rowOff>1428619</xdr:rowOff>
    </xdr:to>
    <xdr:pic>
      <xdr:nvPicPr>
        <xdr:cNvPr id="1028" name="Obraz 1027">
          <a:extLst>
            <a:ext uri="{FF2B5EF4-FFF2-40B4-BE49-F238E27FC236}">
              <a16:creationId xmlns:a16="http://schemas.microsoft.com/office/drawing/2014/main" id="{F1D4E649-9D31-24B2-9646-2B301DC659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>
          <a:off x="4333876" y="39933563"/>
          <a:ext cx="1793874" cy="123018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423412</xdr:colOff>
      <xdr:row>0</xdr:row>
      <xdr:rowOff>4420</xdr:rowOff>
    </xdr:to>
    <xdr:pic>
      <xdr:nvPicPr>
        <xdr:cNvPr id="2" name="Obraz 1" descr="biurko jednoosobowe wolnostojące.jpg">
          <a:extLst>
            <a:ext uri="{FF2B5EF4-FFF2-40B4-BE49-F238E27FC236}">
              <a16:creationId xmlns:a16="http://schemas.microsoft.com/office/drawing/2014/main" id="{1B7F052C-C59F-4014-966B-144FE0C299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642487" cy="442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367190</xdr:colOff>
      <xdr:row>0</xdr:row>
      <xdr:rowOff>1019</xdr:rowOff>
    </xdr:to>
    <xdr:pic>
      <xdr:nvPicPr>
        <xdr:cNvPr id="3" name="Obraz 2" descr="K2A - kontenerek biurowy.jpg">
          <a:extLst>
            <a:ext uri="{FF2B5EF4-FFF2-40B4-BE49-F238E27FC236}">
              <a16:creationId xmlns:a16="http://schemas.microsoft.com/office/drawing/2014/main" id="{9F6770E5-BB7B-4E83-B798-ECE2EE21CA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0" y="0"/>
          <a:ext cx="586265" cy="101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210839</xdr:colOff>
      <xdr:row>0</xdr:row>
      <xdr:rowOff>3515</xdr:rowOff>
    </xdr:to>
    <xdr:pic>
      <xdr:nvPicPr>
        <xdr:cNvPr id="4" name="Obraz 3" descr="RG9 - szafa ubraniowa.jpg">
          <a:extLst>
            <a:ext uri="{FF2B5EF4-FFF2-40B4-BE49-F238E27FC236}">
              <a16:creationId xmlns:a16="http://schemas.microsoft.com/office/drawing/2014/main" id="{C56C09BB-CAE9-4EC2-8697-A57FCC6227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0" y="0"/>
          <a:ext cx="429914" cy="351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262466</xdr:colOff>
      <xdr:row>0</xdr:row>
      <xdr:rowOff>2380</xdr:rowOff>
    </xdr:to>
    <xdr:pic>
      <xdr:nvPicPr>
        <xdr:cNvPr id="5" name="Obraz 4" descr="RG22 - szafka zamykana.jpg">
          <a:extLst>
            <a:ext uri="{FF2B5EF4-FFF2-40B4-BE49-F238E27FC236}">
              <a16:creationId xmlns:a16="http://schemas.microsoft.com/office/drawing/2014/main" id="{EE3BB4B7-C200-4BFF-9961-815503555D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0" y="0"/>
          <a:ext cx="481541" cy="2380"/>
        </a:xfrm>
        <a:prstGeom prst="rect">
          <a:avLst/>
        </a:prstGeom>
      </xdr:spPr>
    </xdr:pic>
    <xdr:clientData/>
  </xdr:twoCellAnchor>
  <xdr:twoCellAnchor editAs="oneCell">
    <xdr:from>
      <xdr:col>4</xdr:col>
      <xdr:colOff>400844</xdr:colOff>
      <xdr:row>7</xdr:row>
      <xdr:rowOff>419212</xdr:rowOff>
    </xdr:from>
    <xdr:to>
      <xdr:col>4</xdr:col>
      <xdr:colOff>1576672</xdr:colOff>
      <xdr:row>7</xdr:row>
      <xdr:rowOff>1806086</xdr:rowOff>
    </xdr:to>
    <xdr:pic>
      <xdr:nvPicPr>
        <xdr:cNvPr id="6" name="Obraz 5">
          <a:extLst>
            <a:ext uri="{FF2B5EF4-FFF2-40B4-BE49-F238E27FC236}">
              <a16:creationId xmlns:a16="http://schemas.microsoft.com/office/drawing/2014/main" id="{A60F35A3-3282-454E-ADDD-BE8B10E2A2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20269" y="1895587"/>
          <a:ext cx="1175828" cy="1386874"/>
        </a:xfrm>
        <a:prstGeom prst="rect">
          <a:avLst/>
        </a:prstGeom>
      </xdr:spPr>
    </xdr:pic>
    <xdr:clientData/>
  </xdr:twoCellAnchor>
  <xdr:twoCellAnchor editAs="oneCell">
    <xdr:from>
      <xdr:col>4</xdr:col>
      <xdr:colOff>134937</xdr:colOff>
      <xdr:row>13</xdr:row>
      <xdr:rowOff>476250</xdr:rowOff>
    </xdr:from>
    <xdr:to>
      <xdr:col>4</xdr:col>
      <xdr:colOff>1939081</xdr:colOff>
      <xdr:row>13</xdr:row>
      <xdr:rowOff>1926394</xdr:rowOff>
    </xdr:to>
    <xdr:pic>
      <xdr:nvPicPr>
        <xdr:cNvPr id="8" name="Obraz 7">
          <a:extLst>
            <a:ext uri="{FF2B5EF4-FFF2-40B4-BE49-F238E27FC236}">
              <a16:creationId xmlns:a16="http://schemas.microsoft.com/office/drawing/2014/main" id="{5CB6937B-8F13-4A5A-B1B2-5AE71375B37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10690"/>
        <a:stretch/>
      </xdr:blipFill>
      <xdr:spPr>
        <a:xfrm>
          <a:off x="3154362" y="16544925"/>
          <a:ext cx="1804144" cy="1450144"/>
        </a:xfrm>
        <a:prstGeom prst="rect">
          <a:avLst/>
        </a:prstGeom>
      </xdr:spPr>
    </xdr:pic>
    <xdr:clientData/>
  </xdr:twoCellAnchor>
  <xdr:twoCellAnchor editAs="oneCell">
    <xdr:from>
      <xdr:col>4</xdr:col>
      <xdr:colOff>131233</xdr:colOff>
      <xdr:row>15</xdr:row>
      <xdr:rowOff>180974</xdr:rowOff>
    </xdr:from>
    <xdr:to>
      <xdr:col>4</xdr:col>
      <xdr:colOff>1524000</xdr:colOff>
      <xdr:row>15</xdr:row>
      <xdr:rowOff>1225550</xdr:rowOff>
    </xdr:to>
    <xdr:pic>
      <xdr:nvPicPr>
        <xdr:cNvPr id="10" name="Obraz 9" descr="Sofa kanapa funkcja spania jasnoszara, 1093064">
          <a:extLst>
            <a:ext uri="{FF2B5EF4-FFF2-40B4-BE49-F238E27FC236}">
              <a16:creationId xmlns:a16="http://schemas.microsoft.com/office/drawing/2014/main" id="{53EE4523-990D-418A-ADAB-A0A9CE783C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50658" y="25479374"/>
          <a:ext cx="1392767" cy="10445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203546</xdr:colOff>
      <xdr:row>8</xdr:row>
      <xdr:rowOff>730251</xdr:rowOff>
    </xdr:from>
    <xdr:to>
      <xdr:col>4</xdr:col>
      <xdr:colOff>1430779</xdr:colOff>
      <xdr:row>8</xdr:row>
      <xdr:rowOff>1960563</xdr:rowOff>
    </xdr:to>
    <xdr:pic>
      <xdr:nvPicPr>
        <xdr:cNvPr id="11" name="Obraz 10">
          <a:extLst>
            <a:ext uri="{FF2B5EF4-FFF2-40B4-BE49-F238E27FC236}">
              <a16:creationId xmlns:a16="http://schemas.microsoft.com/office/drawing/2014/main" id="{4BE6734A-BA08-42EA-B4A1-FF6E039F6D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2971" y="4445001"/>
          <a:ext cx="1227233" cy="12303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134938</xdr:colOff>
      <xdr:row>16</xdr:row>
      <xdr:rowOff>109848</xdr:rowOff>
    </xdr:from>
    <xdr:to>
      <xdr:col>4</xdr:col>
      <xdr:colOff>1452562</xdr:colOff>
      <xdr:row>16</xdr:row>
      <xdr:rowOff>1441463</xdr:rowOff>
    </xdr:to>
    <xdr:pic>
      <xdr:nvPicPr>
        <xdr:cNvPr id="12" name="Obraz 11">
          <a:extLst>
            <a:ext uri="{FF2B5EF4-FFF2-40B4-BE49-F238E27FC236}">
              <a16:creationId xmlns:a16="http://schemas.microsoft.com/office/drawing/2014/main" id="{2CA47CEC-8D70-4955-97E6-31BA1FB778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54363" y="27151323"/>
          <a:ext cx="1317624" cy="13316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248663</xdr:colOff>
      <xdr:row>9</xdr:row>
      <xdr:rowOff>595312</xdr:rowOff>
    </xdr:from>
    <xdr:to>
      <xdr:col>4</xdr:col>
      <xdr:colOff>1378831</xdr:colOff>
      <xdr:row>9</xdr:row>
      <xdr:rowOff>1728786</xdr:rowOff>
    </xdr:to>
    <xdr:pic>
      <xdr:nvPicPr>
        <xdr:cNvPr id="13" name="Obraz 12" descr="Fotel uszak JULIO 104x75 cm skandynawski welurowy do salonu białe nóżki drewniane ASTON jasnoszary  nr. 1">
          <a:extLst>
            <a:ext uri="{FF2B5EF4-FFF2-40B4-BE49-F238E27FC236}">
              <a16:creationId xmlns:a16="http://schemas.microsoft.com/office/drawing/2014/main" id="{C4D5EE48-930D-4AA8-97E0-18FEA26E36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68088" y="6881812"/>
          <a:ext cx="1130168" cy="11334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103187</xdr:colOff>
      <xdr:row>10</xdr:row>
      <xdr:rowOff>357188</xdr:rowOff>
    </xdr:from>
    <xdr:to>
      <xdr:col>4</xdr:col>
      <xdr:colOff>1519237</xdr:colOff>
      <xdr:row>10</xdr:row>
      <xdr:rowOff>1773238</xdr:rowOff>
    </xdr:to>
    <xdr:pic>
      <xdr:nvPicPr>
        <xdr:cNvPr id="14" name="Obraz 13" descr="FOTEL TAPICEROWANY MONACO EKO SKÓRA KLUB SALON PUB DOM POCZEKALNIA SZARY Fortisline">
          <a:extLst>
            <a:ext uri="{FF2B5EF4-FFF2-40B4-BE49-F238E27FC236}">
              <a16:creationId xmlns:a16="http://schemas.microsoft.com/office/drawing/2014/main" id="{C6514113-AB3B-444F-9124-6FAEDE88E8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22612" y="9120188"/>
          <a:ext cx="1416050" cy="14160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4</xdr:col>
      <xdr:colOff>142875</xdr:colOff>
      <xdr:row>11</xdr:row>
      <xdr:rowOff>285751</xdr:rowOff>
    </xdr:from>
    <xdr:to>
      <xdr:col>4</xdr:col>
      <xdr:colOff>1452562</xdr:colOff>
      <xdr:row>11</xdr:row>
      <xdr:rowOff>1960257</xdr:rowOff>
    </xdr:to>
    <xdr:pic>
      <xdr:nvPicPr>
        <xdr:cNvPr id="15" name="Obraz 14" descr="Fotel z podłokietnikami ekoskóra ciemnobrązowy, 1686770">
          <a:extLst>
            <a:ext uri="{FF2B5EF4-FFF2-40B4-BE49-F238E27FC236}">
              <a16:creationId xmlns:a16="http://schemas.microsoft.com/office/drawing/2014/main" id="{1621AB75-C486-4823-9ABC-ACAAF103AD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62300" y="11525251"/>
          <a:ext cx="1309687" cy="167450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118062</xdr:colOff>
      <xdr:row>14</xdr:row>
      <xdr:rowOff>515937</xdr:rowOff>
    </xdr:from>
    <xdr:to>
      <xdr:col>4</xdr:col>
      <xdr:colOff>1524138</xdr:colOff>
      <xdr:row>14</xdr:row>
      <xdr:rowOff>1460500</xdr:rowOff>
    </xdr:to>
    <xdr:pic>
      <xdr:nvPicPr>
        <xdr:cNvPr id="16" name="Obraz 15">
          <a:extLst>
            <a:ext uri="{FF2B5EF4-FFF2-40B4-BE49-F238E27FC236}">
              <a16:creationId xmlns:a16="http://schemas.microsoft.com/office/drawing/2014/main" id="{A6D407B4-0087-4CD6-8BB9-3175701DF0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37487" y="23423562"/>
          <a:ext cx="1406076" cy="94456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1384647</xdr:colOff>
      <xdr:row>12</xdr:row>
      <xdr:rowOff>1404937</xdr:rowOff>
    </xdr:from>
    <xdr:to>
      <xdr:col>4</xdr:col>
      <xdr:colOff>2013550</xdr:colOff>
      <xdr:row>12</xdr:row>
      <xdr:rowOff>2087562</xdr:rowOff>
    </xdr:to>
    <xdr:pic>
      <xdr:nvPicPr>
        <xdr:cNvPr id="17" name="Obraz 16">
          <a:extLst>
            <a:ext uri="{FF2B5EF4-FFF2-40B4-BE49-F238E27FC236}">
              <a16:creationId xmlns:a16="http://schemas.microsoft.com/office/drawing/2014/main" id="{949F6D67-8DE3-446E-9B42-8C8F9E88BA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4072" y="14882812"/>
          <a:ext cx="628903" cy="682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182562</xdr:colOff>
      <xdr:row>12</xdr:row>
      <xdr:rowOff>1230313</xdr:rowOff>
    </xdr:from>
    <xdr:to>
      <xdr:col>4</xdr:col>
      <xdr:colOff>1310035</xdr:colOff>
      <xdr:row>12</xdr:row>
      <xdr:rowOff>2127250</xdr:rowOff>
    </xdr:to>
    <xdr:pic>
      <xdr:nvPicPr>
        <xdr:cNvPr id="18" name="Obraz 17">
          <a:extLst>
            <a:ext uri="{FF2B5EF4-FFF2-40B4-BE49-F238E27FC236}">
              <a16:creationId xmlns:a16="http://schemas.microsoft.com/office/drawing/2014/main" id="{539B9E44-CBB7-49CC-AB02-756F551C27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1987" y="14708188"/>
          <a:ext cx="1127473" cy="89693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71437</xdr:colOff>
      <xdr:row>12</xdr:row>
      <xdr:rowOff>39688</xdr:rowOff>
    </xdr:from>
    <xdr:to>
      <xdr:col>4</xdr:col>
      <xdr:colOff>1920874</xdr:colOff>
      <xdr:row>12</xdr:row>
      <xdr:rowOff>1206499</xdr:rowOff>
    </xdr:to>
    <xdr:pic>
      <xdr:nvPicPr>
        <xdr:cNvPr id="19" name="Obraz 18">
          <a:extLst>
            <a:ext uri="{FF2B5EF4-FFF2-40B4-BE49-F238E27FC236}">
              <a16:creationId xmlns:a16="http://schemas.microsoft.com/office/drawing/2014/main" id="{691AAC55-4D00-46CA-8DDE-409A4646BC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95625" y="13517563"/>
          <a:ext cx="1849437" cy="11668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423412</xdr:colOff>
      <xdr:row>0</xdr:row>
      <xdr:rowOff>4420</xdr:rowOff>
    </xdr:to>
    <xdr:pic>
      <xdr:nvPicPr>
        <xdr:cNvPr id="3" name="Obraz 2" descr="biurko jednoosobowe wolnostojące.jpg">
          <a:extLst>
            <a:ext uri="{FF2B5EF4-FFF2-40B4-BE49-F238E27FC236}">
              <a16:creationId xmlns:a16="http://schemas.microsoft.com/office/drawing/2014/main" id="{029D6F36-FA33-4D84-888C-D7AEDDC2AE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645662" cy="442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367190</xdr:colOff>
      <xdr:row>0</xdr:row>
      <xdr:rowOff>1019</xdr:rowOff>
    </xdr:to>
    <xdr:pic>
      <xdr:nvPicPr>
        <xdr:cNvPr id="4" name="Obraz 3" descr="K2A - kontenerek biurowy.jpg">
          <a:extLst>
            <a:ext uri="{FF2B5EF4-FFF2-40B4-BE49-F238E27FC236}">
              <a16:creationId xmlns:a16="http://schemas.microsoft.com/office/drawing/2014/main" id="{0DFBAAA6-E57D-41A6-BE9C-5E3FB899D9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0" y="0"/>
          <a:ext cx="589440" cy="101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210839</xdr:colOff>
      <xdr:row>0</xdr:row>
      <xdr:rowOff>3515</xdr:rowOff>
    </xdr:to>
    <xdr:pic>
      <xdr:nvPicPr>
        <xdr:cNvPr id="5" name="Obraz 4" descr="RG9 - szafa ubraniowa.jpg">
          <a:extLst>
            <a:ext uri="{FF2B5EF4-FFF2-40B4-BE49-F238E27FC236}">
              <a16:creationId xmlns:a16="http://schemas.microsoft.com/office/drawing/2014/main" id="{A1F5CD75-C082-4A10-A7BD-2D9CF91F69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0" y="0"/>
          <a:ext cx="433089" cy="351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262466</xdr:colOff>
      <xdr:row>0</xdr:row>
      <xdr:rowOff>2380</xdr:rowOff>
    </xdr:to>
    <xdr:pic>
      <xdr:nvPicPr>
        <xdr:cNvPr id="6" name="Obraz 5" descr="RG22 - szafka zamykana.jpg">
          <a:extLst>
            <a:ext uri="{FF2B5EF4-FFF2-40B4-BE49-F238E27FC236}">
              <a16:creationId xmlns:a16="http://schemas.microsoft.com/office/drawing/2014/main" id="{E8130A08-AC38-43A4-9D66-CB2C5937E2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0" y="0"/>
          <a:ext cx="484716" cy="2380"/>
        </a:xfrm>
        <a:prstGeom prst="rect">
          <a:avLst/>
        </a:prstGeom>
      </xdr:spPr>
    </xdr:pic>
    <xdr:clientData/>
  </xdr:twoCellAnchor>
  <xdr:twoCellAnchor editAs="oneCell">
    <xdr:from>
      <xdr:col>4</xdr:col>
      <xdr:colOff>111125</xdr:colOff>
      <xdr:row>7</xdr:row>
      <xdr:rowOff>63500</xdr:rowOff>
    </xdr:from>
    <xdr:to>
      <xdr:col>4</xdr:col>
      <xdr:colOff>1222375</xdr:colOff>
      <xdr:row>7</xdr:row>
      <xdr:rowOff>865188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3932BD66-A95B-BD76-3232-D79616B8EA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135313" y="1539875"/>
          <a:ext cx="1111250" cy="801688"/>
        </a:xfrm>
        <a:prstGeom prst="rect">
          <a:avLst/>
        </a:prstGeom>
      </xdr:spPr>
    </xdr:pic>
    <xdr:clientData/>
  </xdr:twoCellAnchor>
  <xdr:twoCellAnchor editAs="oneCell">
    <xdr:from>
      <xdr:col>4</xdr:col>
      <xdr:colOff>127000</xdr:colOff>
      <xdr:row>7</xdr:row>
      <xdr:rowOff>984251</xdr:rowOff>
    </xdr:from>
    <xdr:to>
      <xdr:col>4</xdr:col>
      <xdr:colOff>1984375</xdr:colOff>
      <xdr:row>7</xdr:row>
      <xdr:rowOff>2063751</xdr:rowOff>
    </xdr:to>
    <xdr:pic>
      <xdr:nvPicPr>
        <xdr:cNvPr id="7" name="Obraz 6">
          <a:extLst>
            <a:ext uri="{FF2B5EF4-FFF2-40B4-BE49-F238E27FC236}">
              <a16:creationId xmlns:a16="http://schemas.microsoft.com/office/drawing/2014/main" id="{D0E68088-B57E-68A5-0530-1F1592E355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3151188" y="2460626"/>
          <a:ext cx="1857375" cy="1079500"/>
        </a:xfrm>
        <a:prstGeom prst="rect">
          <a:avLst/>
        </a:prstGeom>
      </xdr:spPr>
    </xdr:pic>
    <xdr:clientData/>
  </xdr:twoCellAnchor>
  <xdr:twoCellAnchor editAs="oneCell">
    <xdr:from>
      <xdr:col>4</xdr:col>
      <xdr:colOff>1333501</xdr:colOff>
      <xdr:row>7</xdr:row>
      <xdr:rowOff>71439</xdr:rowOff>
    </xdr:from>
    <xdr:to>
      <xdr:col>4</xdr:col>
      <xdr:colOff>2000251</xdr:colOff>
      <xdr:row>7</xdr:row>
      <xdr:rowOff>864981</xdr:rowOff>
    </xdr:to>
    <xdr:pic>
      <xdr:nvPicPr>
        <xdr:cNvPr id="8" name="Obraz 7">
          <a:extLst>
            <a:ext uri="{FF2B5EF4-FFF2-40B4-BE49-F238E27FC236}">
              <a16:creationId xmlns:a16="http://schemas.microsoft.com/office/drawing/2014/main" id="{733C22C3-2B25-6DD6-132C-91DEE3408B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4357689" y="1547814"/>
          <a:ext cx="666750" cy="793542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423412</xdr:colOff>
      <xdr:row>0</xdr:row>
      <xdr:rowOff>4420</xdr:rowOff>
    </xdr:to>
    <xdr:pic>
      <xdr:nvPicPr>
        <xdr:cNvPr id="2" name="Obraz 1" descr="biurko jednoosobowe wolnostojące.jpg">
          <a:extLst>
            <a:ext uri="{FF2B5EF4-FFF2-40B4-BE49-F238E27FC236}">
              <a16:creationId xmlns:a16="http://schemas.microsoft.com/office/drawing/2014/main" id="{8B914A51-2AE8-4372-96DD-3A9BD06E81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642487" cy="442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367190</xdr:colOff>
      <xdr:row>0</xdr:row>
      <xdr:rowOff>1019</xdr:rowOff>
    </xdr:to>
    <xdr:pic>
      <xdr:nvPicPr>
        <xdr:cNvPr id="3" name="Obraz 2" descr="K2A - kontenerek biurowy.jpg">
          <a:extLst>
            <a:ext uri="{FF2B5EF4-FFF2-40B4-BE49-F238E27FC236}">
              <a16:creationId xmlns:a16="http://schemas.microsoft.com/office/drawing/2014/main" id="{92ADFDE2-1F11-42CA-AB83-745DABC2B1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0" y="0"/>
          <a:ext cx="586265" cy="101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210839</xdr:colOff>
      <xdr:row>0</xdr:row>
      <xdr:rowOff>3515</xdr:rowOff>
    </xdr:to>
    <xdr:pic>
      <xdr:nvPicPr>
        <xdr:cNvPr id="4" name="Obraz 3" descr="RG9 - szafa ubraniowa.jpg">
          <a:extLst>
            <a:ext uri="{FF2B5EF4-FFF2-40B4-BE49-F238E27FC236}">
              <a16:creationId xmlns:a16="http://schemas.microsoft.com/office/drawing/2014/main" id="{16A3421B-06AC-405F-AE7E-FC4656CCAC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0" y="0"/>
          <a:ext cx="429914" cy="351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262466</xdr:colOff>
      <xdr:row>0</xdr:row>
      <xdr:rowOff>2380</xdr:rowOff>
    </xdr:to>
    <xdr:pic>
      <xdr:nvPicPr>
        <xdr:cNvPr id="5" name="Obraz 4" descr="RG22 - szafka zamykana.jpg">
          <a:extLst>
            <a:ext uri="{FF2B5EF4-FFF2-40B4-BE49-F238E27FC236}">
              <a16:creationId xmlns:a16="http://schemas.microsoft.com/office/drawing/2014/main" id="{05F6E04F-1C1D-4273-8DF6-C521DA608C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0" y="0"/>
          <a:ext cx="481541" cy="2380"/>
        </a:xfrm>
        <a:prstGeom prst="rect">
          <a:avLst/>
        </a:prstGeom>
      </xdr:spPr>
    </xdr:pic>
    <xdr:clientData/>
  </xdr:twoCellAnchor>
  <xdr:twoCellAnchor editAs="oneCell">
    <xdr:from>
      <xdr:col>4</xdr:col>
      <xdr:colOff>412751</xdr:colOff>
      <xdr:row>7</xdr:row>
      <xdr:rowOff>246063</xdr:rowOff>
    </xdr:from>
    <xdr:to>
      <xdr:col>4</xdr:col>
      <xdr:colOff>1448668</xdr:colOff>
      <xdr:row>7</xdr:row>
      <xdr:rowOff>1865313</xdr:rowOff>
    </xdr:to>
    <xdr:pic>
      <xdr:nvPicPr>
        <xdr:cNvPr id="6" name="Obraz 5">
          <a:extLst>
            <a:ext uri="{FF2B5EF4-FFF2-40B4-BE49-F238E27FC236}">
              <a16:creationId xmlns:a16="http://schemas.microsoft.com/office/drawing/2014/main" id="{B1DB452E-5B18-20A6-FC78-0ABF4EC89C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683001" y="1722438"/>
          <a:ext cx="1035917" cy="16192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  <pageSetUpPr fitToPage="1"/>
  </sheetPr>
  <dimension ref="A1:Q79"/>
  <sheetViews>
    <sheetView tabSelected="1" topLeftCell="B1" zoomScale="120" zoomScaleNormal="120" zoomScaleSheetLayoutView="100" workbookViewId="0">
      <selection activeCell="H10" sqref="H10"/>
    </sheetView>
  </sheetViews>
  <sheetFormatPr defaultRowHeight="15"/>
  <cols>
    <col min="1" max="1" width="4.125" style="8" customWidth="1"/>
    <col min="2" max="2" width="39.875" style="13" customWidth="1"/>
    <col min="3" max="4" width="3.875" style="8" bestFit="1" customWidth="1"/>
    <col min="5" max="5" width="32.125" style="8" customWidth="1"/>
    <col min="6" max="6" width="11.5" style="8" customWidth="1"/>
    <col min="7" max="7" width="7.25" style="8" customWidth="1"/>
    <col min="8" max="8" width="5.125" style="8" bestFit="1" customWidth="1"/>
    <col min="9" max="9" width="10.875" style="8" bestFit="1" customWidth="1"/>
    <col min="10" max="10" width="11.375" style="8" bestFit="1" customWidth="1"/>
    <col min="11" max="11" width="9.875" style="8" bestFit="1" customWidth="1"/>
    <col min="12" max="12" width="12" style="8" bestFit="1" customWidth="1"/>
    <col min="13" max="13" width="35" style="8" customWidth="1"/>
    <col min="14" max="14" width="11.25" style="8" bestFit="1" customWidth="1"/>
    <col min="15" max="15" width="10.125" style="8" bestFit="1" customWidth="1"/>
    <col min="16" max="17" width="11.25" style="8" bestFit="1" customWidth="1"/>
    <col min="18" max="18" width="16.5" style="8" customWidth="1"/>
    <col min="19" max="19" width="11.75" style="8" bestFit="1" customWidth="1"/>
    <col min="20" max="16384" width="9" style="8"/>
  </cols>
  <sheetData>
    <row r="1" spans="1:16">
      <c r="A1" s="92" t="s">
        <v>11</v>
      </c>
      <c r="B1" s="92"/>
      <c r="C1" s="92"/>
      <c r="D1" s="92"/>
    </row>
    <row r="2" spans="1:16" ht="15" customHeight="1">
      <c r="A2" s="92"/>
      <c r="B2" s="92"/>
      <c r="C2" s="92"/>
      <c r="D2" s="92"/>
      <c r="E2" s="6"/>
      <c r="F2" s="6"/>
      <c r="G2" s="6"/>
      <c r="H2" s="6"/>
      <c r="I2" s="7"/>
      <c r="J2" s="7"/>
      <c r="K2" s="86" t="s">
        <v>22</v>
      </c>
      <c r="L2" s="86"/>
    </row>
    <row r="3" spans="1:16" ht="15" customHeight="1">
      <c r="A3" s="92"/>
      <c r="B3" s="92"/>
      <c r="C3" s="92"/>
      <c r="D3" s="92"/>
      <c r="E3" s="6"/>
      <c r="F3" s="6"/>
      <c r="G3" s="6"/>
      <c r="H3" s="6"/>
      <c r="I3" s="7"/>
      <c r="J3" s="7"/>
      <c r="K3" s="6"/>
      <c r="L3" s="6"/>
    </row>
    <row r="4" spans="1:16" ht="15.75">
      <c r="A4" s="85" t="s">
        <v>26</v>
      </c>
      <c r="B4" s="85"/>
      <c r="C4" s="87"/>
      <c r="D4" s="87"/>
      <c r="E4" s="87"/>
      <c r="F4" s="87"/>
      <c r="G4" s="87"/>
      <c r="H4" s="87"/>
      <c r="I4" s="7"/>
      <c r="J4" s="7"/>
      <c r="K4" s="7"/>
      <c r="L4" s="7"/>
    </row>
    <row r="5" spans="1:16" ht="15.75">
      <c r="A5" s="89" t="s">
        <v>12</v>
      </c>
      <c r="B5" s="89"/>
      <c r="C5" s="89"/>
      <c r="D5" s="89"/>
      <c r="E5" s="89"/>
      <c r="F5" s="89"/>
      <c r="G5" s="89"/>
      <c r="H5" s="89"/>
      <c r="I5" s="89"/>
      <c r="J5" s="89"/>
      <c r="K5" s="89"/>
      <c r="L5" s="89"/>
    </row>
    <row r="6" spans="1:16">
      <c r="A6" s="90" t="s">
        <v>23</v>
      </c>
      <c r="B6" s="90"/>
      <c r="C6" s="90"/>
      <c r="D6" s="90"/>
      <c r="E6" s="90"/>
      <c r="F6" s="90"/>
      <c r="G6" s="90"/>
      <c r="H6" s="90"/>
      <c r="I6" s="90"/>
      <c r="J6" s="90"/>
      <c r="K6" s="90"/>
      <c r="L6" s="90"/>
    </row>
    <row r="7" spans="1:16" ht="54" customHeight="1">
      <c r="A7" s="1" t="s">
        <v>0</v>
      </c>
      <c r="B7" s="2" t="s">
        <v>1</v>
      </c>
      <c r="C7" s="2" t="s">
        <v>2</v>
      </c>
      <c r="D7" s="2" t="s">
        <v>18</v>
      </c>
      <c r="E7" s="2" t="s">
        <v>17</v>
      </c>
      <c r="F7" s="2" t="s">
        <v>74</v>
      </c>
      <c r="G7" s="3" t="s">
        <v>3</v>
      </c>
      <c r="H7" s="1" t="s">
        <v>4</v>
      </c>
      <c r="I7" s="2" t="s">
        <v>5</v>
      </c>
      <c r="J7" s="2" t="s">
        <v>6</v>
      </c>
      <c r="K7" s="2" t="s">
        <v>7</v>
      </c>
      <c r="L7" s="2" t="s">
        <v>8</v>
      </c>
    </row>
    <row r="8" spans="1:16">
      <c r="A8" s="4">
        <v>1</v>
      </c>
      <c r="B8" s="5">
        <v>2</v>
      </c>
      <c r="C8" s="4">
        <v>3</v>
      </c>
      <c r="D8" s="5">
        <v>4</v>
      </c>
      <c r="E8" s="5">
        <v>5</v>
      </c>
      <c r="F8" s="64">
        <v>6</v>
      </c>
      <c r="G8" s="5">
        <v>7</v>
      </c>
      <c r="H8" s="4">
        <v>8</v>
      </c>
      <c r="I8" s="5">
        <v>9</v>
      </c>
      <c r="J8" s="4">
        <v>10</v>
      </c>
      <c r="K8" s="4">
        <v>11</v>
      </c>
      <c r="L8" s="4">
        <v>12</v>
      </c>
    </row>
    <row r="9" spans="1:16" ht="146.25">
      <c r="A9" s="33">
        <v>2</v>
      </c>
      <c r="B9" s="34" t="s">
        <v>78</v>
      </c>
      <c r="C9" s="35" t="s">
        <v>9</v>
      </c>
      <c r="D9" s="36">
        <v>3</v>
      </c>
      <c r="E9" s="37"/>
      <c r="F9" s="65"/>
      <c r="G9" s="38"/>
      <c r="H9" s="39"/>
      <c r="I9" s="40">
        <f>ROUND(G9+H9*G9,2)</f>
        <v>0</v>
      </c>
      <c r="J9" s="40">
        <f>D9*G9</f>
        <v>0</v>
      </c>
      <c r="K9" s="40">
        <f>L9-J9</f>
        <v>0</v>
      </c>
      <c r="L9" s="40">
        <f>D9*I9</f>
        <v>0</v>
      </c>
    </row>
    <row r="10" spans="1:16" ht="146.25">
      <c r="A10" s="4">
        <v>3</v>
      </c>
      <c r="B10" s="34" t="s">
        <v>33</v>
      </c>
      <c r="C10" s="35" t="s">
        <v>9</v>
      </c>
      <c r="D10" s="36">
        <v>4</v>
      </c>
      <c r="E10" s="37"/>
      <c r="F10" s="37"/>
      <c r="G10" s="38"/>
      <c r="H10" s="39"/>
      <c r="I10" s="40">
        <f t="shared" ref="I10:I50" si="0">ROUND(G10+H10*G10,2)</f>
        <v>0</v>
      </c>
      <c r="J10" s="40">
        <f>D10*G10</f>
        <v>0</v>
      </c>
      <c r="K10" s="40">
        <f t="shared" ref="K10:K51" si="1">L10-J10</f>
        <v>0</v>
      </c>
      <c r="L10" s="40">
        <f>D10*I10</f>
        <v>0</v>
      </c>
    </row>
    <row r="11" spans="1:16" ht="133.5" customHeight="1">
      <c r="A11" s="33">
        <v>4</v>
      </c>
      <c r="B11" s="34" t="s">
        <v>42</v>
      </c>
      <c r="C11" s="35" t="s">
        <v>9</v>
      </c>
      <c r="D11" s="36">
        <v>3</v>
      </c>
      <c r="E11" s="37"/>
      <c r="F11" s="37"/>
      <c r="G11" s="38"/>
      <c r="H11" s="39"/>
      <c r="I11" s="40">
        <f t="shared" si="0"/>
        <v>0</v>
      </c>
      <c r="J11" s="40">
        <f t="shared" ref="J11:J51" si="2">D11*G11</f>
        <v>0</v>
      </c>
      <c r="K11" s="40">
        <f t="shared" si="1"/>
        <v>0</v>
      </c>
      <c r="L11" s="40">
        <f t="shared" ref="L11:L51" si="3">D11*I11</f>
        <v>0</v>
      </c>
    </row>
    <row r="12" spans="1:16" ht="153" customHeight="1">
      <c r="A12" s="4">
        <v>5</v>
      </c>
      <c r="B12" s="34" t="s">
        <v>44</v>
      </c>
      <c r="C12" s="35" t="s">
        <v>9</v>
      </c>
      <c r="D12" s="36">
        <v>1</v>
      </c>
      <c r="E12" s="37"/>
      <c r="F12" s="37"/>
      <c r="G12" s="38"/>
      <c r="H12" s="39"/>
      <c r="I12" s="40">
        <f t="shared" si="0"/>
        <v>0</v>
      </c>
      <c r="J12" s="40">
        <f t="shared" si="2"/>
        <v>0</v>
      </c>
      <c r="K12" s="40">
        <f t="shared" si="1"/>
        <v>0</v>
      </c>
      <c r="L12" s="40">
        <f t="shared" si="3"/>
        <v>0</v>
      </c>
    </row>
    <row r="13" spans="1:16" ht="135" customHeight="1">
      <c r="A13" s="33">
        <v>6</v>
      </c>
      <c r="B13" s="34" t="s">
        <v>48</v>
      </c>
      <c r="C13" s="35" t="s">
        <v>9</v>
      </c>
      <c r="D13" s="36">
        <v>1</v>
      </c>
      <c r="E13" s="37"/>
      <c r="F13" s="37"/>
      <c r="G13" s="38"/>
      <c r="H13" s="39"/>
      <c r="I13" s="40">
        <f t="shared" si="0"/>
        <v>0</v>
      </c>
      <c r="J13" s="40">
        <f t="shared" si="2"/>
        <v>0</v>
      </c>
      <c r="K13" s="40">
        <f t="shared" si="1"/>
        <v>0</v>
      </c>
      <c r="L13" s="40">
        <f t="shared" si="3"/>
        <v>0</v>
      </c>
      <c r="P13"/>
    </row>
    <row r="14" spans="1:16" ht="202.5">
      <c r="A14" s="4">
        <v>7</v>
      </c>
      <c r="B14" s="34" t="s">
        <v>79</v>
      </c>
      <c r="C14" s="35" t="s">
        <v>9</v>
      </c>
      <c r="D14" s="36">
        <v>8</v>
      </c>
      <c r="E14" s="37"/>
      <c r="F14" s="37"/>
      <c r="G14" s="38"/>
      <c r="H14" s="39"/>
      <c r="I14" s="40">
        <f t="shared" si="0"/>
        <v>0</v>
      </c>
      <c r="J14" s="40">
        <f t="shared" si="2"/>
        <v>0</v>
      </c>
      <c r="K14" s="40">
        <f t="shared" si="1"/>
        <v>0</v>
      </c>
      <c r="L14" s="40">
        <f t="shared" si="3"/>
        <v>0</v>
      </c>
    </row>
    <row r="15" spans="1:16" ht="202.5">
      <c r="A15" s="33">
        <v>8</v>
      </c>
      <c r="B15" s="34" t="s">
        <v>80</v>
      </c>
      <c r="C15" s="35" t="s">
        <v>9</v>
      </c>
      <c r="D15" s="36">
        <v>3</v>
      </c>
      <c r="E15" s="37"/>
      <c r="F15" s="37"/>
      <c r="G15" s="38"/>
      <c r="H15" s="39"/>
      <c r="I15" s="40">
        <f t="shared" si="0"/>
        <v>0</v>
      </c>
      <c r="J15" s="40">
        <f t="shared" si="2"/>
        <v>0</v>
      </c>
      <c r="K15" s="40">
        <f t="shared" si="1"/>
        <v>0</v>
      </c>
      <c r="L15" s="40">
        <f t="shared" si="3"/>
        <v>0</v>
      </c>
    </row>
    <row r="16" spans="1:16" s="31" customFormat="1" ht="121.5" customHeight="1">
      <c r="A16" s="4">
        <v>9</v>
      </c>
      <c r="B16" s="34" t="s">
        <v>46</v>
      </c>
      <c r="C16" s="35" t="s">
        <v>9</v>
      </c>
      <c r="D16" s="36">
        <v>1</v>
      </c>
      <c r="E16" s="37"/>
      <c r="F16" s="37"/>
      <c r="G16" s="38"/>
      <c r="H16" s="39"/>
      <c r="I16" s="40">
        <f t="shared" si="0"/>
        <v>0</v>
      </c>
      <c r="J16" s="40">
        <f t="shared" si="2"/>
        <v>0</v>
      </c>
      <c r="K16" s="40">
        <f t="shared" si="1"/>
        <v>0</v>
      </c>
      <c r="L16" s="40">
        <f t="shared" si="3"/>
        <v>0</v>
      </c>
    </row>
    <row r="17" spans="1:17" s="31" customFormat="1" ht="121.5" customHeight="1">
      <c r="A17" s="33">
        <v>10</v>
      </c>
      <c r="B17" s="34" t="s">
        <v>47</v>
      </c>
      <c r="C17" s="35" t="s">
        <v>25</v>
      </c>
      <c r="D17" s="36">
        <v>1</v>
      </c>
      <c r="E17" s="37"/>
      <c r="F17" s="37"/>
      <c r="G17" s="38"/>
      <c r="H17" s="39"/>
      <c r="I17" s="40">
        <f t="shared" si="0"/>
        <v>0</v>
      </c>
      <c r="J17" s="40">
        <f t="shared" si="2"/>
        <v>0</v>
      </c>
      <c r="K17" s="40">
        <f t="shared" si="1"/>
        <v>0</v>
      </c>
      <c r="L17" s="40">
        <f t="shared" si="3"/>
        <v>0</v>
      </c>
    </row>
    <row r="18" spans="1:17" ht="102.75" customHeight="1">
      <c r="A18" s="4">
        <v>11</v>
      </c>
      <c r="B18" s="41" t="s">
        <v>38</v>
      </c>
      <c r="C18" s="35" t="s">
        <v>9</v>
      </c>
      <c r="D18" s="36">
        <v>1</v>
      </c>
      <c r="E18" s="37"/>
      <c r="F18" s="37"/>
      <c r="G18" s="38"/>
      <c r="H18" s="39"/>
      <c r="I18" s="40">
        <f t="shared" si="0"/>
        <v>0</v>
      </c>
      <c r="J18" s="40">
        <f t="shared" si="2"/>
        <v>0</v>
      </c>
      <c r="K18" s="40">
        <f t="shared" si="1"/>
        <v>0</v>
      </c>
      <c r="L18" s="40">
        <f t="shared" si="3"/>
        <v>0</v>
      </c>
    </row>
    <row r="19" spans="1:17" ht="123.75">
      <c r="A19" s="33">
        <v>12</v>
      </c>
      <c r="B19" s="34" t="s">
        <v>43</v>
      </c>
      <c r="C19" s="35" t="s">
        <v>9</v>
      </c>
      <c r="D19" s="36">
        <v>1</v>
      </c>
      <c r="E19" s="37"/>
      <c r="F19" s="37"/>
      <c r="G19" s="38"/>
      <c r="H19" s="39"/>
      <c r="I19" s="40">
        <f t="shared" si="0"/>
        <v>0</v>
      </c>
      <c r="J19" s="40">
        <f t="shared" si="2"/>
        <v>0</v>
      </c>
      <c r="K19" s="40">
        <f t="shared" si="1"/>
        <v>0</v>
      </c>
      <c r="L19" s="40">
        <f t="shared" si="3"/>
        <v>0</v>
      </c>
    </row>
    <row r="20" spans="1:17" ht="127.5" customHeight="1">
      <c r="A20" s="4">
        <v>13</v>
      </c>
      <c r="B20" s="41" t="s">
        <v>39</v>
      </c>
      <c r="C20" s="35" t="s">
        <v>9</v>
      </c>
      <c r="D20" s="36">
        <v>1</v>
      </c>
      <c r="E20" s="37"/>
      <c r="F20" s="37"/>
      <c r="G20" s="38"/>
      <c r="H20" s="39"/>
      <c r="I20" s="40">
        <f t="shared" si="0"/>
        <v>0</v>
      </c>
      <c r="J20" s="40">
        <f t="shared" si="2"/>
        <v>0</v>
      </c>
      <c r="K20" s="40">
        <f t="shared" si="1"/>
        <v>0</v>
      </c>
      <c r="L20" s="40">
        <f t="shared" si="3"/>
        <v>0</v>
      </c>
    </row>
    <row r="21" spans="1:17" ht="127.5" customHeight="1">
      <c r="A21" s="33">
        <v>14</v>
      </c>
      <c r="B21" s="41" t="s">
        <v>40</v>
      </c>
      <c r="C21" s="35" t="s">
        <v>9</v>
      </c>
      <c r="D21" s="36">
        <v>2</v>
      </c>
      <c r="E21" s="37"/>
      <c r="F21" s="37"/>
      <c r="G21" s="38"/>
      <c r="H21" s="39"/>
      <c r="I21" s="40">
        <f t="shared" si="0"/>
        <v>0</v>
      </c>
      <c r="J21" s="40">
        <f t="shared" si="2"/>
        <v>0</v>
      </c>
      <c r="K21" s="40">
        <f t="shared" si="1"/>
        <v>0</v>
      </c>
      <c r="L21" s="40">
        <f t="shared" si="3"/>
        <v>0</v>
      </c>
    </row>
    <row r="22" spans="1:17" ht="127.5" customHeight="1">
      <c r="A22" s="4">
        <v>15</v>
      </c>
      <c r="B22" s="41" t="s">
        <v>41</v>
      </c>
      <c r="C22" s="35" t="s">
        <v>9</v>
      </c>
      <c r="D22" s="36">
        <v>1</v>
      </c>
      <c r="E22" s="37"/>
      <c r="F22" s="37"/>
      <c r="G22" s="38"/>
      <c r="H22" s="39"/>
      <c r="I22" s="40">
        <f t="shared" si="0"/>
        <v>0</v>
      </c>
      <c r="J22" s="40">
        <f t="shared" si="2"/>
        <v>0</v>
      </c>
      <c r="K22" s="40">
        <f t="shared" si="1"/>
        <v>0</v>
      </c>
      <c r="L22" s="40">
        <f t="shared" si="3"/>
        <v>0</v>
      </c>
    </row>
    <row r="23" spans="1:17" ht="127.5" customHeight="1">
      <c r="A23" s="33">
        <v>16</v>
      </c>
      <c r="B23" s="41" t="s">
        <v>45</v>
      </c>
      <c r="C23" s="35" t="s">
        <v>9</v>
      </c>
      <c r="D23" s="36">
        <v>1</v>
      </c>
      <c r="E23" s="37"/>
      <c r="F23" s="37"/>
      <c r="G23" s="38"/>
      <c r="H23" s="39"/>
      <c r="I23" s="40">
        <f t="shared" si="0"/>
        <v>0</v>
      </c>
      <c r="J23" s="40">
        <f t="shared" si="2"/>
        <v>0</v>
      </c>
      <c r="K23" s="40">
        <f t="shared" si="1"/>
        <v>0</v>
      </c>
      <c r="L23" s="40">
        <f t="shared" si="3"/>
        <v>0</v>
      </c>
    </row>
    <row r="24" spans="1:17" s="31" customFormat="1" ht="147" customHeight="1">
      <c r="A24" s="4">
        <v>17</v>
      </c>
      <c r="B24" s="41" t="s">
        <v>49</v>
      </c>
      <c r="C24" s="35" t="s">
        <v>9</v>
      </c>
      <c r="D24" s="36">
        <v>12</v>
      </c>
      <c r="E24" s="37"/>
      <c r="F24" s="37"/>
      <c r="G24" s="38"/>
      <c r="H24" s="39"/>
      <c r="I24" s="40">
        <f t="shared" si="0"/>
        <v>0</v>
      </c>
      <c r="J24" s="40">
        <f t="shared" si="2"/>
        <v>0</v>
      </c>
      <c r="K24" s="40">
        <f t="shared" si="1"/>
        <v>0</v>
      </c>
      <c r="L24" s="40">
        <f t="shared" si="3"/>
        <v>0</v>
      </c>
    </row>
    <row r="25" spans="1:17" ht="147.75" customHeight="1">
      <c r="A25" s="33">
        <v>18</v>
      </c>
      <c r="B25" s="41" t="s">
        <v>34</v>
      </c>
      <c r="C25" s="35" t="s">
        <v>9</v>
      </c>
      <c r="D25" s="36">
        <v>1</v>
      </c>
      <c r="E25" s="37"/>
      <c r="F25" s="37"/>
      <c r="G25" s="38"/>
      <c r="H25" s="39"/>
      <c r="I25" s="40">
        <f t="shared" si="0"/>
        <v>0</v>
      </c>
      <c r="J25" s="40">
        <f t="shared" si="2"/>
        <v>0</v>
      </c>
      <c r="K25" s="40">
        <f t="shared" si="1"/>
        <v>0</v>
      </c>
      <c r="L25" s="40">
        <f t="shared" si="3"/>
        <v>0</v>
      </c>
    </row>
    <row r="26" spans="1:17" s="31" customFormat="1" ht="150" customHeight="1">
      <c r="A26" s="4">
        <v>19</v>
      </c>
      <c r="B26" s="41" t="s">
        <v>50</v>
      </c>
      <c r="C26" s="35" t="s">
        <v>9</v>
      </c>
      <c r="D26" s="36">
        <v>1</v>
      </c>
      <c r="E26" s="37"/>
      <c r="F26" s="37"/>
      <c r="G26" s="38"/>
      <c r="H26" s="39"/>
      <c r="I26" s="40">
        <f t="shared" si="0"/>
        <v>0</v>
      </c>
      <c r="J26" s="40">
        <f t="shared" si="2"/>
        <v>0</v>
      </c>
      <c r="K26" s="40">
        <f t="shared" si="1"/>
        <v>0</v>
      </c>
      <c r="L26" s="40">
        <f t="shared" si="3"/>
        <v>0</v>
      </c>
    </row>
    <row r="27" spans="1:17" ht="141" customHeight="1">
      <c r="A27" s="33">
        <v>20</v>
      </c>
      <c r="B27" s="41" t="s">
        <v>51</v>
      </c>
      <c r="C27" s="35" t="s">
        <v>16</v>
      </c>
      <c r="D27" s="36">
        <v>1</v>
      </c>
      <c r="E27" s="37"/>
      <c r="F27" s="37"/>
      <c r="G27" s="38"/>
      <c r="H27" s="39"/>
      <c r="I27" s="40">
        <f t="shared" si="0"/>
        <v>0</v>
      </c>
      <c r="J27" s="40">
        <f t="shared" si="2"/>
        <v>0</v>
      </c>
      <c r="K27" s="40">
        <f t="shared" si="1"/>
        <v>0</v>
      </c>
      <c r="L27" s="40">
        <f t="shared" si="3"/>
        <v>0</v>
      </c>
      <c r="Q27"/>
    </row>
    <row r="28" spans="1:17" ht="141" customHeight="1">
      <c r="A28" s="4">
        <v>21</v>
      </c>
      <c r="B28" s="41" t="s">
        <v>52</v>
      </c>
      <c r="C28" s="35" t="s">
        <v>16</v>
      </c>
      <c r="D28" s="36">
        <v>1</v>
      </c>
      <c r="E28" s="37"/>
      <c r="F28" s="37"/>
      <c r="G28" s="38"/>
      <c r="H28" s="39"/>
      <c r="I28" s="40">
        <f t="shared" si="0"/>
        <v>0</v>
      </c>
      <c r="J28" s="40">
        <f t="shared" si="2"/>
        <v>0</v>
      </c>
      <c r="K28" s="40">
        <f t="shared" si="1"/>
        <v>0</v>
      </c>
      <c r="L28" s="40">
        <f t="shared" si="3"/>
        <v>0</v>
      </c>
      <c r="Q28"/>
    </row>
    <row r="29" spans="1:17" ht="141" customHeight="1">
      <c r="A29" s="33">
        <v>22</v>
      </c>
      <c r="B29" s="41" t="s">
        <v>53</v>
      </c>
      <c r="C29" s="35" t="s">
        <v>25</v>
      </c>
      <c r="D29" s="36">
        <v>2</v>
      </c>
      <c r="E29" s="37"/>
      <c r="F29" s="37"/>
      <c r="G29" s="38"/>
      <c r="H29" s="39"/>
      <c r="I29" s="40">
        <f t="shared" si="0"/>
        <v>0</v>
      </c>
      <c r="J29" s="40">
        <f t="shared" si="2"/>
        <v>0</v>
      </c>
      <c r="K29" s="40">
        <f t="shared" si="1"/>
        <v>0</v>
      </c>
      <c r="L29" s="40">
        <f t="shared" si="3"/>
        <v>0</v>
      </c>
      <c r="Q29"/>
    </row>
    <row r="30" spans="1:17" ht="135">
      <c r="A30" s="4">
        <v>23</v>
      </c>
      <c r="B30" s="41" t="s">
        <v>81</v>
      </c>
      <c r="C30" s="35" t="s">
        <v>25</v>
      </c>
      <c r="D30" s="36">
        <v>4</v>
      </c>
      <c r="E30" s="37"/>
      <c r="F30" s="37"/>
      <c r="G30" s="38"/>
      <c r="H30" s="39"/>
      <c r="I30" s="40">
        <f t="shared" si="0"/>
        <v>0</v>
      </c>
      <c r="J30" s="40">
        <f t="shared" si="2"/>
        <v>0</v>
      </c>
      <c r="K30" s="40">
        <f t="shared" si="1"/>
        <v>0</v>
      </c>
      <c r="L30" s="40">
        <f t="shared" si="3"/>
        <v>0</v>
      </c>
    </row>
    <row r="31" spans="1:17" ht="125.25" customHeight="1">
      <c r="A31" s="33">
        <v>24</v>
      </c>
      <c r="B31" s="41" t="s">
        <v>54</v>
      </c>
      <c r="C31" s="35" t="s">
        <v>25</v>
      </c>
      <c r="D31" s="36">
        <v>3</v>
      </c>
      <c r="E31" s="37"/>
      <c r="F31" s="37"/>
      <c r="G31" s="38"/>
      <c r="H31" s="39"/>
      <c r="I31" s="40">
        <f t="shared" si="0"/>
        <v>0</v>
      </c>
      <c r="J31" s="40">
        <f t="shared" si="2"/>
        <v>0</v>
      </c>
      <c r="K31" s="40">
        <f t="shared" si="1"/>
        <v>0</v>
      </c>
      <c r="L31" s="40">
        <f t="shared" si="3"/>
        <v>0</v>
      </c>
    </row>
    <row r="32" spans="1:17" ht="125.25" customHeight="1">
      <c r="A32" s="4">
        <v>25</v>
      </c>
      <c r="B32" s="41" t="s">
        <v>55</v>
      </c>
      <c r="C32" s="35" t="s">
        <v>32</v>
      </c>
      <c r="D32" s="36">
        <v>2</v>
      </c>
      <c r="E32" s="37"/>
      <c r="F32" s="37"/>
      <c r="G32" s="38"/>
      <c r="H32" s="39"/>
      <c r="I32" s="40">
        <f t="shared" si="0"/>
        <v>0</v>
      </c>
      <c r="J32" s="40">
        <f t="shared" si="2"/>
        <v>0</v>
      </c>
      <c r="K32" s="40">
        <f t="shared" si="1"/>
        <v>0</v>
      </c>
      <c r="L32" s="40">
        <f t="shared" si="3"/>
        <v>0</v>
      </c>
    </row>
    <row r="33" spans="1:12" ht="125.25" customHeight="1">
      <c r="A33" s="33">
        <v>26</v>
      </c>
      <c r="B33" s="41" t="s">
        <v>56</v>
      </c>
      <c r="C33" s="35" t="s">
        <v>25</v>
      </c>
      <c r="D33" s="36">
        <v>2</v>
      </c>
      <c r="E33" s="37"/>
      <c r="F33" s="37"/>
      <c r="G33" s="38"/>
      <c r="H33" s="39"/>
      <c r="I33" s="40">
        <f t="shared" si="0"/>
        <v>0</v>
      </c>
      <c r="J33" s="40">
        <f t="shared" si="2"/>
        <v>0</v>
      </c>
      <c r="K33" s="40">
        <f t="shared" si="1"/>
        <v>0</v>
      </c>
      <c r="L33" s="40">
        <f t="shared" si="3"/>
        <v>0</v>
      </c>
    </row>
    <row r="34" spans="1:12" ht="117.75" customHeight="1">
      <c r="A34" s="4">
        <v>27</v>
      </c>
      <c r="B34" s="41" t="s">
        <v>57</v>
      </c>
      <c r="C34" s="35" t="s">
        <v>32</v>
      </c>
      <c r="D34" s="36">
        <v>1</v>
      </c>
      <c r="E34" s="37"/>
      <c r="F34" s="37"/>
      <c r="G34" s="38"/>
      <c r="H34" s="39"/>
      <c r="I34" s="40">
        <f t="shared" si="0"/>
        <v>0</v>
      </c>
      <c r="J34" s="40">
        <f t="shared" si="2"/>
        <v>0</v>
      </c>
      <c r="K34" s="40">
        <f t="shared" si="1"/>
        <v>0</v>
      </c>
      <c r="L34" s="40">
        <f t="shared" si="3"/>
        <v>0</v>
      </c>
    </row>
    <row r="35" spans="1:12" ht="112.5">
      <c r="A35" s="33">
        <v>28</v>
      </c>
      <c r="B35" s="41" t="s">
        <v>58</v>
      </c>
      <c r="C35" s="35" t="s">
        <v>25</v>
      </c>
      <c r="D35" s="36">
        <v>4</v>
      </c>
      <c r="E35" s="37"/>
      <c r="F35" s="37"/>
      <c r="G35" s="38"/>
      <c r="H35" s="39"/>
      <c r="I35" s="40">
        <f t="shared" si="0"/>
        <v>0</v>
      </c>
      <c r="J35" s="40">
        <f t="shared" si="2"/>
        <v>0</v>
      </c>
      <c r="K35" s="40">
        <f t="shared" si="1"/>
        <v>0</v>
      </c>
      <c r="L35" s="40">
        <f t="shared" si="3"/>
        <v>0</v>
      </c>
    </row>
    <row r="36" spans="1:12" ht="117" customHeight="1">
      <c r="A36" s="4">
        <v>29</v>
      </c>
      <c r="B36" s="41" t="s">
        <v>59</v>
      </c>
      <c r="C36" s="35" t="s">
        <v>9</v>
      </c>
      <c r="D36" s="36">
        <v>2</v>
      </c>
      <c r="E36" s="37"/>
      <c r="F36" s="37"/>
      <c r="G36" s="38"/>
      <c r="H36" s="39"/>
      <c r="I36" s="40">
        <f t="shared" si="0"/>
        <v>0</v>
      </c>
      <c r="J36" s="40">
        <f t="shared" si="2"/>
        <v>0</v>
      </c>
      <c r="K36" s="40">
        <f t="shared" si="1"/>
        <v>0</v>
      </c>
      <c r="L36" s="40">
        <f t="shared" si="3"/>
        <v>0</v>
      </c>
    </row>
    <row r="37" spans="1:12" ht="96" customHeight="1">
      <c r="A37" s="33">
        <v>30</v>
      </c>
      <c r="B37" s="41" t="s">
        <v>60</v>
      </c>
      <c r="C37" s="35" t="s">
        <v>25</v>
      </c>
      <c r="D37" s="36">
        <v>2</v>
      </c>
      <c r="E37" s="37"/>
      <c r="F37" s="37"/>
      <c r="G37" s="38"/>
      <c r="H37" s="39"/>
      <c r="I37" s="40">
        <f t="shared" si="0"/>
        <v>0</v>
      </c>
      <c r="J37" s="40">
        <f t="shared" si="2"/>
        <v>0</v>
      </c>
      <c r="K37" s="40">
        <f t="shared" si="1"/>
        <v>0</v>
      </c>
      <c r="L37" s="40">
        <f t="shared" si="3"/>
        <v>0</v>
      </c>
    </row>
    <row r="38" spans="1:12" ht="101.25">
      <c r="A38" s="4">
        <v>31</v>
      </c>
      <c r="B38" s="41" t="s">
        <v>61</v>
      </c>
      <c r="C38" s="35" t="s">
        <v>25</v>
      </c>
      <c r="D38" s="36">
        <v>1</v>
      </c>
      <c r="E38" s="37"/>
      <c r="F38" s="37"/>
      <c r="G38" s="38"/>
      <c r="H38" s="39"/>
      <c r="I38" s="40">
        <f t="shared" si="0"/>
        <v>0</v>
      </c>
      <c r="J38" s="40">
        <f t="shared" si="2"/>
        <v>0</v>
      </c>
      <c r="K38" s="40">
        <f t="shared" si="1"/>
        <v>0</v>
      </c>
      <c r="L38" s="40">
        <f t="shared" si="3"/>
        <v>0</v>
      </c>
    </row>
    <row r="39" spans="1:12" ht="96" customHeight="1">
      <c r="A39" s="33">
        <v>32</v>
      </c>
      <c r="B39" s="41" t="s">
        <v>62</v>
      </c>
      <c r="C39" s="35" t="s">
        <v>25</v>
      </c>
      <c r="D39" s="36">
        <v>1</v>
      </c>
      <c r="E39" s="37"/>
      <c r="F39" s="37"/>
      <c r="G39" s="38"/>
      <c r="H39" s="39"/>
      <c r="I39" s="40">
        <f t="shared" si="0"/>
        <v>0</v>
      </c>
      <c r="J39" s="40">
        <f t="shared" si="2"/>
        <v>0</v>
      </c>
      <c r="K39" s="40">
        <f t="shared" si="1"/>
        <v>0</v>
      </c>
      <c r="L39" s="40">
        <f t="shared" si="3"/>
        <v>0</v>
      </c>
    </row>
    <row r="40" spans="1:12" ht="121.5" customHeight="1">
      <c r="A40" s="4">
        <v>33</v>
      </c>
      <c r="B40" s="41" t="s">
        <v>63</v>
      </c>
      <c r="C40" s="35" t="s">
        <v>9</v>
      </c>
      <c r="D40" s="36">
        <v>1</v>
      </c>
      <c r="E40" s="37"/>
      <c r="F40" s="37"/>
      <c r="G40" s="38"/>
      <c r="H40" s="39"/>
      <c r="I40" s="40">
        <f t="shared" si="0"/>
        <v>0</v>
      </c>
      <c r="J40" s="40">
        <f t="shared" si="2"/>
        <v>0</v>
      </c>
      <c r="K40" s="40">
        <f t="shared" si="1"/>
        <v>0</v>
      </c>
      <c r="L40" s="40">
        <f t="shared" si="3"/>
        <v>0</v>
      </c>
    </row>
    <row r="41" spans="1:12" ht="123.75">
      <c r="A41" s="33">
        <v>34</v>
      </c>
      <c r="B41" s="41" t="s">
        <v>64</v>
      </c>
      <c r="C41" s="35" t="s">
        <v>9</v>
      </c>
      <c r="D41" s="36">
        <v>1</v>
      </c>
      <c r="E41" s="37"/>
      <c r="F41" s="37"/>
      <c r="G41" s="38"/>
      <c r="H41" s="39"/>
      <c r="I41" s="40">
        <f t="shared" si="0"/>
        <v>0</v>
      </c>
      <c r="J41" s="40">
        <f t="shared" si="2"/>
        <v>0</v>
      </c>
      <c r="K41" s="40">
        <f t="shared" si="1"/>
        <v>0</v>
      </c>
      <c r="L41" s="40">
        <f t="shared" si="3"/>
        <v>0</v>
      </c>
    </row>
    <row r="42" spans="1:12" ht="284.25" customHeight="1">
      <c r="A42" s="4">
        <v>35</v>
      </c>
      <c r="B42" s="41" t="s">
        <v>82</v>
      </c>
      <c r="C42" s="35" t="s">
        <v>25</v>
      </c>
      <c r="D42" s="36">
        <v>1</v>
      </c>
      <c r="E42" s="37"/>
      <c r="F42" s="37"/>
      <c r="G42" s="38"/>
      <c r="H42" s="39"/>
      <c r="I42" s="40">
        <f t="shared" si="0"/>
        <v>0</v>
      </c>
      <c r="J42" s="40">
        <f t="shared" si="2"/>
        <v>0</v>
      </c>
      <c r="K42" s="40">
        <f t="shared" si="1"/>
        <v>0</v>
      </c>
      <c r="L42" s="40">
        <f t="shared" si="3"/>
        <v>0</v>
      </c>
    </row>
    <row r="43" spans="1:12" ht="276.75" customHeight="1">
      <c r="A43" s="33">
        <v>36</v>
      </c>
      <c r="B43" s="41" t="s">
        <v>37</v>
      </c>
      <c r="C43" s="35" t="s">
        <v>16</v>
      </c>
      <c r="D43" s="36">
        <v>1</v>
      </c>
      <c r="E43" s="37"/>
      <c r="F43" s="37"/>
      <c r="G43" s="38"/>
      <c r="H43" s="39"/>
      <c r="I43" s="40">
        <f t="shared" si="0"/>
        <v>0</v>
      </c>
      <c r="J43" s="40">
        <f t="shared" si="2"/>
        <v>0</v>
      </c>
      <c r="K43" s="40">
        <f t="shared" si="1"/>
        <v>0</v>
      </c>
      <c r="L43" s="40">
        <f t="shared" si="3"/>
        <v>0</v>
      </c>
    </row>
    <row r="44" spans="1:12" ht="279.75" customHeight="1">
      <c r="A44" s="4">
        <v>37</v>
      </c>
      <c r="B44" s="41" t="s">
        <v>83</v>
      </c>
      <c r="C44" s="35" t="s">
        <v>25</v>
      </c>
      <c r="D44" s="36">
        <v>1</v>
      </c>
      <c r="E44" s="37"/>
      <c r="F44" s="37"/>
      <c r="G44" s="38"/>
      <c r="H44" s="39"/>
      <c r="I44" s="40">
        <f t="shared" si="0"/>
        <v>0</v>
      </c>
      <c r="J44" s="40">
        <f t="shared" si="2"/>
        <v>0</v>
      </c>
      <c r="K44" s="40">
        <f t="shared" si="1"/>
        <v>0</v>
      </c>
      <c r="L44" s="40">
        <f t="shared" si="3"/>
        <v>0</v>
      </c>
    </row>
    <row r="45" spans="1:12" ht="105" customHeight="1">
      <c r="A45" s="33">
        <v>38</v>
      </c>
      <c r="B45" s="41" t="s">
        <v>31</v>
      </c>
      <c r="C45" s="35" t="s">
        <v>25</v>
      </c>
      <c r="D45" s="36">
        <v>8</v>
      </c>
      <c r="E45" s="37"/>
      <c r="F45" s="37"/>
      <c r="G45" s="38"/>
      <c r="H45" s="39"/>
      <c r="I45" s="40">
        <f t="shared" si="0"/>
        <v>0</v>
      </c>
      <c r="J45" s="40">
        <f t="shared" si="2"/>
        <v>0</v>
      </c>
      <c r="K45" s="40">
        <f t="shared" si="1"/>
        <v>0</v>
      </c>
      <c r="L45" s="40">
        <f t="shared" si="3"/>
        <v>0</v>
      </c>
    </row>
    <row r="46" spans="1:12" s="31" customFormat="1" ht="59.25" customHeight="1">
      <c r="A46" s="4">
        <v>39</v>
      </c>
      <c r="B46" s="41" t="s">
        <v>65</v>
      </c>
      <c r="C46" s="35" t="s">
        <v>9</v>
      </c>
      <c r="D46" s="36">
        <v>6</v>
      </c>
      <c r="E46" s="37"/>
      <c r="F46" s="37"/>
      <c r="G46" s="38"/>
      <c r="H46" s="39"/>
      <c r="I46" s="40">
        <f t="shared" si="0"/>
        <v>0</v>
      </c>
      <c r="J46" s="40">
        <f t="shared" si="2"/>
        <v>0</v>
      </c>
      <c r="K46" s="40">
        <f t="shared" si="1"/>
        <v>0</v>
      </c>
      <c r="L46" s="40">
        <f t="shared" si="3"/>
        <v>0</v>
      </c>
    </row>
    <row r="47" spans="1:12" s="31" customFormat="1" ht="67.5" customHeight="1">
      <c r="A47" s="33">
        <v>40</v>
      </c>
      <c r="B47" s="41" t="s">
        <v>66</v>
      </c>
      <c r="C47" s="35" t="s">
        <v>25</v>
      </c>
      <c r="D47" s="36">
        <v>3</v>
      </c>
      <c r="E47" s="37"/>
      <c r="F47" s="37"/>
      <c r="G47" s="38"/>
      <c r="H47" s="39"/>
      <c r="I47" s="40">
        <f t="shared" si="0"/>
        <v>0</v>
      </c>
      <c r="J47" s="40">
        <f t="shared" si="2"/>
        <v>0</v>
      </c>
      <c r="K47" s="40">
        <f t="shared" si="1"/>
        <v>0</v>
      </c>
      <c r="L47" s="40">
        <f t="shared" si="3"/>
        <v>0</v>
      </c>
    </row>
    <row r="48" spans="1:12" ht="111.75" customHeight="1">
      <c r="A48" s="4">
        <v>41</v>
      </c>
      <c r="B48" s="41" t="s">
        <v>30</v>
      </c>
      <c r="C48" s="42" t="s">
        <v>9</v>
      </c>
      <c r="D48" s="36">
        <v>3</v>
      </c>
      <c r="E48" s="36"/>
      <c r="F48" s="36"/>
      <c r="G48" s="43"/>
      <c r="H48" s="39"/>
      <c r="I48" s="40">
        <f t="shared" si="0"/>
        <v>0</v>
      </c>
      <c r="J48" s="40">
        <f t="shared" si="2"/>
        <v>0</v>
      </c>
      <c r="K48" s="40">
        <f t="shared" si="1"/>
        <v>0</v>
      </c>
      <c r="L48" s="40">
        <f t="shared" si="3"/>
        <v>0</v>
      </c>
    </row>
    <row r="49" spans="1:15" s="31" customFormat="1" ht="68.25" customHeight="1">
      <c r="A49" s="33">
        <v>42</v>
      </c>
      <c r="B49" s="41" t="s">
        <v>84</v>
      </c>
      <c r="C49" s="42" t="s">
        <v>25</v>
      </c>
      <c r="D49" s="36">
        <v>1</v>
      </c>
      <c r="E49" s="36"/>
      <c r="F49" s="36"/>
      <c r="G49" s="43"/>
      <c r="H49" s="39"/>
      <c r="I49" s="40">
        <f t="shared" si="0"/>
        <v>0</v>
      </c>
      <c r="J49" s="40">
        <f t="shared" si="2"/>
        <v>0</v>
      </c>
      <c r="K49" s="40">
        <f t="shared" si="1"/>
        <v>0</v>
      </c>
      <c r="L49" s="40">
        <f t="shared" si="3"/>
        <v>0</v>
      </c>
    </row>
    <row r="50" spans="1:15" ht="74.25" customHeight="1">
      <c r="A50" s="4">
        <v>43</v>
      </c>
      <c r="B50" s="41" t="s">
        <v>35</v>
      </c>
      <c r="C50" s="42" t="s">
        <v>9</v>
      </c>
      <c r="D50" s="36">
        <v>1</v>
      </c>
      <c r="E50" s="36"/>
      <c r="F50" s="36"/>
      <c r="G50" s="43"/>
      <c r="H50" s="39"/>
      <c r="I50" s="40">
        <f t="shared" si="0"/>
        <v>0</v>
      </c>
      <c r="J50" s="40">
        <f t="shared" si="2"/>
        <v>0</v>
      </c>
      <c r="K50" s="40">
        <f t="shared" si="1"/>
        <v>0</v>
      </c>
      <c r="L50" s="40">
        <f t="shared" si="3"/>
        <v>0</v>
      </c>
      <c r="O50"/>
    </row>
    <row r="51" spans="1:15" ht="110.25" customHeight="1">
      <c r="A51" s="33">
        <v>44</v>
      </c>
      <c r="B51" s="44" t="s">
        <v>85</v>
      </c>
      <c r="C51" s="42" t="s">
        <v>25</v>
      </c>
      <c r="D51" s="36">
        <v>5</v>
      </c>
      <c r="E51" s="36"/>
      <c r="F51" s="36"/>
      <c r="G51" s="43"/>
      <c r="H51" s="83"/>
      <c r="I51" s="62">
        <f>ROUND(G51+H51*G51,2)</f>
        <v>0</v>
      </c>
      <c r="J51" s="62">
        <f t="shared" si="2"/>
        <v>0</v>
      </c>
      <c r="K51" s="62">
        <f t="shared" si="1"/>
        <v>0</v>
      </c>
      <c r="L51" s="62">
        <f t="shared" si="3"/>
        <v>0</v>
      </c>
      <c r="O51"/>
    </row>
    <row r="52" spans="1:15">
      <c r="A52" s="45"/>
      <c r="B52" s="50"/>
      <c r="C52" s="46"/>
      <c r="D52" s="47"/>
      <c r="E52" s="47"/>
      <c r="F52" s="47"/>
      <c r="G52" s="47"/>
      <c r="H52" s="47"/>
      <c r="I52" s="48" t="s">
        <v>10</v>
      </c>
      <c r="J52" s="49">
        <f>SUM(J9:J51)</f>
        <v>0</v>
      </c>
      <c r="K52" s="49">
        <f>SUM(K9:K51)</f>
        <v>0</v>
      </c>
      <c r="L52" s="49">
        <f>SUM(L9:L51)</f>
        <v>0</v>
      </c>
    </row>
    <row r="53" spans="1:15">
      <c r="A53" s="11"/>
      <c r="B53" s="12"/>
      <c r="C53" s="12"/>
      <c r="D53" s="11"/>
      <c r="E53" s="11"/>
      <c r="F53" s="11"/>
      <c r="G53" s="11"/>
      <c r="H53" s="11"/>
      <c r="I53" s="11"/>
      <c r="J53" s="17"/>
      <c r="K53" s="17"/>
      <c r="L53" s="17"/>
    </row>
    <row r="54" spans="1:15">
      <c r="A54" s="91"/>
      <c r="B54" s="91"/>
      <c r="C54" s="91"/>
      <c r="D54" s="91"/>
      <c r="E54" s="91"/>
      <c r="F54" s="91"/>
      <c r="G54" s="91"/>
      <c r="H54" s="91"/>
      <c r="I54" s="91"/>
      <c r="J54" s="91"/>
      <c r="K54" s="91"/>
      <c r="L54" s="91"/>
    </row>
    <row r="55" spans="1:15">
      <c r="A55" s="91"/>
      <c r="B55" s="91"/>
      <c r="C55" s="91"/>
      <c r="D55" s="91"/>
      <c r="E55" s="91"/>
      <c r="F55" s="91"/>
      <c r="G55" s="91"/>
      <c r="H55" s="91"/>
      <c r="I55" s="91"/>
      <c r="J55" s="91"/>
      <c r="K55" s="91"/>
      <c r="L55" s="23"/>
    </row>
    <row r="56" spans="1:15">
      <c r="A56" s="88" t="s">
        <v>13</v>
      </c>
      <c r="B56" s="88"/>
      <c r="C56" s="88"/>
      <c r="D56" s="88"/>
      <c r="E56" s="88"/>
      <c r="F56" s="88"/>
      <c r="G56" s="88"/>
      <c r="H56" s="88"/>
      <c r="I56" s="88"/>
      <c r="J56" s="88"/>
      <c r="K56" s="88"/>
      <c r="L56" s="88"/>
    </row>
    <row r="57" spans="1:15" ht="16.5">
      <c r="A57" s="11"/>
      <c r="B57" s="14"/>
      <c r="C57" s="15"/>
      <c r="D57" s="15"/>
      <c r="E57" s="15"/>
      <c r="F57" s="15"/>
      <c r="G57" s="15"/>
      <c r="H57" s="15"/>
      <c r="I57" s="15"/>
      <c r="J57" s="15"/>
      <c r="K57" s="15"/>
      <c r="L57" s="15"/>
    </row>
    <row r="58" spans="1:15" ht="45.75" customHeight="1">
      <c r="A58" s="84" t="s">
        <v>15</v>
      </c>
      <c r="B58" s="84"/>
      <c r="C58" s="84"/>
      <c r="D58" s="84"/>
      <c r="E58" s="84"/>
      <c r="F58" s="84"/>
      <c r="G58" s="84"/>
      <c r="H58" s="84"/>
      <c r="I58" s="84"/>
      <c r="J58" s="84"/>
      <c r="K58" s="84"/>
      <c r="L58" s="84"/>
    </row>
    <row r="59" spans="1:15">
      <c r="A59" s="84" t="s">
        <v>14</v>
      </c>
      <c r="B59" s="84"/>
      <c r="C59" s="84"/>
      <c r="D59" s="84"/>
      <c r="E59" s="84"/>
      <c r="F59" s="84"/>
      <c r="G59" s="84"/>
      <c r="H59" s="84"/>
      <c r="I59" s="84"/>
      <c r="J59" s="84"/>
      <c r="K59" s="84"/>
      <c r="L59" s="84"/>
    </row>
    <row r="60" spans="1:15" ht="63.75" customHeight="1">
      <c r="B60" s="8"/>
    </row>
    <row r="61" spans="1:15">
      <c r="B61" s="8"/>
    </row>
    <row r="79" ht="33" customHeight="1"/>
  </sheetData>
  <mergeCells count="11">
    <mergeCell ref="A59:L59"/>
    <mergeCell ref="A4:B4"/>
    <mergeCell ref="K2:L2"/>
    <mergeCell ref="C4:H4"/>
    <mergeCell ref="A56:L56"/>
    <mergeCell ref="A5:L5"/>
    <mergeCell ref="A6:L6"/>
    <mergeCell ref="A58:L58"/>
    <mergeCell ref="A54:L54"/>
    <mergeCell ref="A55:K55"/>
    <mergeCell ref="A1:D3"/>
  </mergeCells>
  <phoneticPr fontId="22" type="noConversion"/>
  <pageMargins left="0.70866141732283472" right="0.70866141732283472" top="0.74803149606299213" bottom="0.74803149606299213" header="0.31496062992125984" footer="0.31496062992125984"/>
  <pageSetup paperSize="9" scale="65" fitToHeight="0" orientation="landscape" r:id="rId1"/>
  <rowBreaks count="2" manualBreakCount="2">
    <brk id="17" max="11" man="1"/>
    <brk id="41" max="11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4858DD-147D-43D4-BF5A-5B8FB680FA92}">
  <sheetPr>
    <tabColor rgb="FF00B0F0"/>
    <pageSetUpPr fitToPage="1"/>
  </sheetPr>
  <dimension ref="A1:N23"/>
  <sheetViews>
    <sheetView topLeftCell="A5" zoomScale="120" zoomScaleNormal="120" zoomScaleSheetLayoutView="110" workbookViewId="0">
      <selection activeCell="G9" sqref="G9"/>
    </sheetView>
  </sheetViews>
  <sheetFormatPr defaultRowHeight="14.25"/>
  <cols>
    <col min="1" max="1" width="2.875" bestFit="1" customWidth="1"/>
    <col min="2" max="2" width="29.5" customWidth="1"/>
    <col min="3" max="3" width="3.5" bestFit="1" customWidth="1"/>
    <col min="4" max="4" width="3.75" bestFit="1" customWidth="1"/>
    <col min="5" max="6" width="27.125" customWidth="1"/>
    <col min="7" max="7" width="10.5" bestFit="1" customWidth="1"/>
    <col min="8" max="8" width="4.75" bestFit="1" customWidth="1"/>
    <col min="9" max="9" width="10.375" bestFit="1" customWidth="1"/>
    <col min="10" max="10" width="11.375" bestFit="1" customWidth="1"/>
    <col min="11" max="11" width="9.625" bestFit="1" customWidth="1"/>
    <col min="12" max="12" width="11.375" bestFit="1" customWidth="1"/>
    <col min="14" max="14" width="40.625" customWidth="1"/>
    <col min="15" max="15" width="12.125" bestFit="1" customWidth="1"/>
  </cols>
  <sheetData>
    <row r="1" spans="1:14" ht="15">
      <c r="A1" s="92" t="s">
        <v>11</v>
      </c>
      <c r="B1" s="92"/>
      <c r="C1" s="92"/>
      <c r="D1" s="92"/>
      <c r="E1" s="92"/>
      <c r="F1" s="63"/>
      <c r="G1" s="6"/>
      <c r="H1" s="6"/>
      <c r="I1" s="6"/>
      <c r="J1" s="86" t="s">
        <v>22</v>
      </c>
      <c r="K1" s="86"/>
      <c r="L1" s="86"/>
    </row>
    <row r="2" spans="1:14" ht="15">
      <c r="A2" s="92"/>
      <c r="B2" s="92"/>
      <c r="C2" s="92"/>
      <c r="D2" s="92"/>
      <c r="E2" s="92"/>
      <c r="F2" s="63"/>
      <c r="G2" s="6"/>
      <c r="H2" s="6"/>
      <c r="I2" s="6"/>
      <c r="J2" s="7"/>
      <c r="K2" s="7"/>
      <c r="L2" s="7"/>
    </row>
    <row r="3" spans="1:14" ht="15">
      <c r="A3" s="85" t="s">
        <v>26</v>
      </c>
      <c r="B3" s="85"/>
      <c r="C3" s="85"/>
      <c r="D3" s="85"/>
      <c r="E3" s="85"/>
      <c r="F3" s="85"/>
      <c r="G3" s="85"/>
      <c r="H3" s="85"/>
      <c r="I3" s="85"/>
      <c r="J3" s="7"/>
      <c r="K3" s="7"/>
      <c r="L3" s="7"/>
    </row>
    <row r="4" spans="1:14" ht="15.75">
      <c r="A4" s="93" t="s">
        <v>12</v>
      </c>
      <c r="B4" s="93"/>
      <c r="C4" s="93"/>
      <c r="D4" s="93"/>
      <c r="E4" s="93"/>
      <c r="F4" s="93"/>
      <c r="G4" s="93"/>
      <c r="H4" s="93"/>
      <c r="I4" s="93"/>
      <c r="J4" s="93"/>
      <c r="K4" s="93"/>
      <c r="L4" s="93"/>
    </row>
    <row r="5" spans="1:14" ht="15">
      <c r="A5" s="94" t="s">
        <v>72</v>
      </c>
      <c r="B5" s="94"/>
      <c r="C5" s="94"/>
      <c r="D5" s="94"/>
      <c r="E5" s="94"/>
      <c r="F5" s="94"/>
      <c r="G5" s="94"/>
      <c r="H5" s="94"/>
      <c r="I5" s="94"/>
      <c r="J5" s="94"/>
      <c r="K5" s="94"/>
      <c r="L5" s="94"/>
    </row>
    <row r="6" spans="1:14" ht="25.5">
      <c r="A6" s="1" t="s">
        <v>0</v>
      </c>
      <c r="B6" s="2" t="s">
        <v>1</v>
      </c>
      <c r="C6" s="2" t="s">
        <v>2</v>
      </c>
      <c r="D6" s="2" t="s">
        <v>18</v>
      </c>
      <c r="E6" s="2" t="s">
        <v>17</v>
      </c>
      <c r="F6" s="2" t="s">
        <v>74</v>
      </c>
      <c r="G6" s="3" t="s">
        <v>3</v>
      </c>
      <c r="H6" s="1" t="s">
        <v>4</v>
      </c>
      <c r="I6" s="2" t="s">
        <v>5</v>
      </c>
      <c r="J6" s="2" t="s">
        <v>6</v>
      </c>
      <c r="K6" s="2" t="s">
        <v>7</v>
      </c>
      <c r="L6" s="2" t="s">
        <v>8</v>
      </c>
    </row>
    <row r="7" spans="1:14" ht="15">
      <c r="A7" s="4">
        <v>1</v>
      </c>
      <c r="B7" s="5">
        <v>2</v>
      </c>
      <c r="C7" s="4">
        <v>3</v>
      </c>
      <c r="D7" s="5">
        <v>4</v>
      </c>
      <c r="E7" s="4">
        <v>5</v>
      </c>
      <c r="F7" s="64">
        <v>6</v>
      </c>
      <c r="G7" s="5">
        <v>7</v>
      </c>
      <c r="H7" s="4">
        <v>8</v>
      </c>
      <c r="I7" s="5">
        <v>9</v>
      </c>
      <c r="J7" s="4">
        <v>10</v>
      </c>
      <c r="K7" s="5">
        <v>11</v>
      </c>
      <c r="L7" s="4">
        <v>12</v>
      </c>
    </row>
    <row r="8" spans="1:14" ht="176.25" customHeight="1">
      <c r="A8" s="52">
        <v>2</v>
      </c>
      <c r="B8" s="51" t="s">
        <v>86</v>
      </c>
      <c r="C8" s="52" t="s">
        <v>9</v>
      </c>
      <c r="D8" s="53">
        <v>7</v>
      </c>
      <c r="E8" s="53"/>
      <c r="F8" s="65"/>
      <c r="G8" s="54"/>
      <c r="H8" s="59"/>
      <c r="I8" s="66">
        <f>ROUND(G8+G8*H8,2)</f>
        <v>0</v>
      </c>
      <c r="J8" s="67">
        <f>D8*G8</f>
        <v>0</v>
      </c>
      <c r="K8" s="66">
        <f>L8-J8</f>
        <v>0</v>
      </c>
      <c r="L8" s="66">
        <f>D8*I8</f>
        <v>0</v>
      </c>
    </row>
    <row r="9" spans="1:14" ht="202.5" customHeight="1">
      <c r="A9" s="4">
        <v>3</v>
      </c>
      <c r="B9" s="51" t="s">
        <v>27</v>
      </c>
      <c r="C9" s="52" t="s">
        <v>9</v>
      </c>
      <c r="D9" s="53">
        <v>6</v>
      </c>
      <c r="E9" s="53"/>
      <c r="F9" s="53"/>
      <c r="G9" s="54"/>
      <c r="H9" s="59"/>
      <c r="I9" s="66">
        <f t="shared" ref="I9:I16" si="0">ROUND(G9+G9*H9,2)</f>
        <v>0</v>
      </c>
      <c r="J9" s="67">
        <f>D9*G9</f>
        <v>0</v>
      </c>
      <c r="K9" s="66">
        <f t="shared" ref="K9:K16" si="1">L9-J9</f>
        <v>0</v>
      </c>
      <c r="L9" s="66">
        <f t="shared" ref="L9:L16" si="2">D9*I9</f>
        <v>0</v>
      </c>
      <c r="N9" s="32"/>
    </row>
    <row r="10" spans="1:14" ht="195" customHeight="1">
      <c r="A10" s="52">
        <v>4</v>
      </c>
      <c r="B10" s="51" t="s">
        <v>67</v>
      </c>
      <c r="C10" s="52" t="s">
        <v>9</v>
      </c>
      <c r="D10" s="53">
        <v>2</v>
      </c>
      <c r="E10" s="53"/>
      <c r="F10" s="53"/>
      <c r="G10" s="54"/>
      <c r="H10" s="59"/>
      <c r="I10" s="66">
        <f t="shared" si="0"/>
        <v>0</v>
      </c>
      <c r="J10" s="67">
        <f t="shared" ref="J10:J16" si="3">D10*G10</f>
        <v>0</v>
      </c>
      <c r="K10" s="66">
        <f t="shared" si="1"/>
        <v>0</v>
      </c>
      <c r="L10" s="66">
        <f t="shared" si="2"/>
        <v>0</v>
      </c>
    </row>
    <row r="11" spans="1:14" ht="195" customHeight="1">
      <c r="A11" s="4">
        <v>5</v>
      </c>
      <c r="B11" s="51" t="s">
        <v>28</v>
      </c>
      <c r="C11" s="52" t="s">
        <v>9</v>
      </c>
      <c r="D11" s="53">
        <v>5</v>
      </c>
      <c r="E11" s="55"/>
      <c r="F11" s="55"/>
      <c r="G11" s="54"/>
      <c r="H11" s="59"/>
      <c r="I11" s="66">
        <f t="shared" si="0"/>
        <v>0</v>
      </c>
      <c r="J11" s="67">
        <f t="shared" si="3"/>
        <v>0</v>
      </c>
      <c r="K11" s="66">
        <f t="shared" si="1"/>
        <v>0</v>
      </c>
      <c r="L11" s="66">
        <f t="shared" si="2"/>
        <v>0</v>
      </c>
    </row>
    <row r="12" spans="1:14" ht="176.25" customHeight="1">
      <c r="A12" s="52">
        <v>6</v>
      </c>
      <c r="B12" s="51" t="s">
        <v>29</v>
      </c>
      <c r="C12" s="52" t="s">
        <v>9</v>
      </c>
      <c r="D12" s="53">
        <v>2</v>
      </c>
      <c r="E12" s="55"/>
      <c r="F12" s="55"/>
      <c r="G12" s="54"/>
      <c r="H12" s="59"/>
      <c r="I12" s="66">
        <f t="shared" si="0"/>
        <v>0</v>
      </c>
      <c r="J12" s="67">
        <f t="shared" si="3"/>
        <v>0</v>
      </c>
      <c r="K12" s="66">
        <f t="shared" si="1"/>
        <v>0</v>
      </c>
      <c r="L12" s="66">
        <f t="shared" si="2"/>
        <v>0</v>
      </c>
    </row>
    <row r="13" spans="1:14" ht="204" customHeight="1">
      <c r="A13" s="4">
        <v>7</v>
      </c>
      <c r="B13" s="60" t="s">
        <v>68</v>
      </c>
      <c r="C13" s="52" t="s">
        <v>9</v>
      </c>
      <c r="D13" s="53">
        <v>2</v>
      </c>
      <c r="E13" s="81"/>
      <c r="F13" s="81"/>
      <c r="G13" s="54"/>
      <c r="H13" s="59"/>
      <c r="I13" s="66">
        <f t="shared" si="0"/>
        <v>0</v>
      </c>
      <c r="J13" s="67">
        <f t="shared" si="3"/>
        <v>0</v>
      </c>
      <c r="K13" s="66">
        <f t="shared" si="1"/>
        <v>0</v>
      </c>
      <c r="L13" s="66">
        <f t="shared" si="2"/>
        <v>0</v>
      </c>
    </row>
    <row r="14" spans="1:14" ht="203.25" customHeight="1">
      <c r="A14" s="52">
        <v>8</v>
      </c>
      <c r="B14" s="56" t="s">
        <v>36</v>
      </c>
      <c r="C14" s="52" t="s">
        <v>9</v>
      </c>
      <c r="D14" s="53">
        <v>1</v>
      </c>
      <c r="E14" s="53"/>
      <c r="F14" s="53"/>
      <c r="G14" s="54"/>
      <c r="H14" s="59"/>
      <c r="I14" s="66">
        <f t="shared" si="0"/>
        <v>0</v>
      </c>
      <c r="J14" s="67">
        <f t="shared" si="3"/>
        <v>0</v>
      </c>
      <c r="K14" s="66">
        <f t="shared" si="1"/>
        <v>0</v>
      </c>
      <c r="L14" s="66">
        <f t="shared" si="2"/>
        <v>0</v>
      </c>
    </row>
    <row r="15" spans="1:14" ht="188.25" customHeight="1">
      <c r="A15" s="4">
        <v>9</v>
      </c>
      <c r="B15" s="56" t="s">
        <v>69</v>
      </c>
      <c r="C15" s="52" t="s">
        <v>9</v>
      </c>
      <c r="D15" s="53">
        <v>1</v>
      </c>
      <c r="E15" s="81"/>
      <c r="F15" s="81"/>
      <c r="G15" s="54"/>
      <c r="H15" s="59"/>
      <c r="I15" s="66">
        <f t="shared" si="0"/>
        <v>0</v>
      </c>
      <c r="J15" s="67">
        <f t="shared" si="3"/>
        <v>0</v>
      </c>
      <c r="K15" s="66">
        <f t="shared" si="1"/>
        <v>0</v>
      </c>
      <c r="L15" s="66">
        <f t="shared" si="2"/>
        <v>0</v>
      </c>
    </row>
    <row r="16" spans="1:14" ht="137.25" customHeight="1">
      <c r="A16" s="52">
        <v>10</v>
      </c>
      <c r="B16" s="61" t="s">
        <v>70</v>
      </c>
      <c r="C16" s="52" t="s">
        <v>9</v>
      </c>
      <c r="D16" s="53">
        <v>1</v>
      </c>
      <c r="E16" s="53"/>
      <c r="F16" s="53"/>
      <c r="G16" s="54"/>
      <c r="H16" s="59"/>
      <c r="I16" s="66">
        <f t="shared" si="0"/>
        <v>0</v>
      </c>
      <c r="J16" s="67">
        <f t="shared" si="3"/>
        <v>0</v>
      </c>
      <c r="K16" s="66">
        <f t="shared" si="1"/>
        <v>0</v>
      </c>
      <c r="L16" s="66">
        <f t="shared" si="2"/>
        <v>0</v>
      </c>
    </row>
    <row r="17" spans="1:12" ht="133.5" customHeight="1">
      <c r="A17" s="4">
        <v>11</v>
      </c>
      <c r="B17" s="61" t="s">
        <v>71</v>
      </c>
      <c r="C17" s="52" t="s">
        <v>9</v>
      </c>
      <c r="D17" s="53">
        <v>2</v>
      </c>
      <c r="E17" s="53"/>
      <c r="F17" s="53"/>
      <c r="G17" s="54"/>
      <c r="H17" s="59"/>
      <c r="I17" s="66">
        <f>ROUND(G17+G17*H17,2)</f>
        <v>0</v>
      </c>
      <c r="J17" s="67">
        <f>D17*G17</f>
        <v>0</v>
      </c>
      <c r="K17" s="66">
        <f>L17-J17</f>
        <v>0</v>
      </c>
      <c r="L17" s="66">
        <f>D17*I17</f>
        <v>0</v>
      </c>
    </row>
    <row r="18" spans="1:12" ht="15">
      <c r="A18" s="45"/>
      <c r="B18" s="50"/>
      <c r="C18" s="50"/>
      <c r="D18" s="46"/>
      <c r="E18" s="47"/>
      <c r="F18" s="47"/>
      <c r="G18" s="47"/>
      <c r="H18" s="47"/>
      <c r="I18" s="48" t="s">
        <v>10</v>
      </c>
      <c r="J18" s="69">
        <f>SUM(J8:J17)</f>
        <v>0</v>
      </c>
      <c r="K18" s="69">
        <f>SUM(K8:K17)</f>
        <v>0</v>
      </c>
      <c r="L18" s="69">
        <f>SUM(L8:L17)</f>
        <v>0</v>
      </c>
    </row>
    <row r="19" spans="1:12" ht="15">
      <c r="A19" s="45"/>
      <c r="B19" s="50"/>
      <c r="C19" s="50"/>
      <c r="D19" s="46"/>
      <c r="E19" s="47"/>
      <c r="F19" s="47"/>
      <c r="G19" s="47"/>
      <c r="H19" s="47"/>
      <c r="I19" s="57"/>
      <c r="J19" s="57"/>
      <c r="K19" s="58"/>
      <c r="L19" s="58"/>
    </row>
    <row r="20" spans="1:12" ht="16.5">
      <c r="A20" s="95" t="s">
        <v>13</v>
      </c>
      <c r="B20" s="95"/>
      <c r="C20" s="95"/>
      <c r="D20" s="95"/>
      <c r="E20" s="95"/>
      <c r="F20" s="95"/>
      <c r="G20" s="95"/>
      <c r="H20" s="95"/>
      <c r="I20" s="95"/>
      <c r="J20" s="95"/>
      <c r="K20" s="95"/>
      <c r="L20" s="95"/>
    </row>
    <row r="21" spans="1:12" ht="16.5">
      <c r="A21" s="11"/>
      <c r="B21" s="14"/>
      <c r="C21" s="14"/>
      <c r="D21" s="15"/>
      <c r="E21" s="15"/>
      <c r="F21" s="15"/>
      <c r="G21" s="15"/>
      <c r="H21" s="15"/>
      <c r="I21" s="15"/>
      <c r="J21" s="15"/>
      <c r="K21" s="15"/>
      <c r="L21" s="15"/>
    </row>
    <row r="22" spans="1:12" ht="16.5">
      <c r="A22" s="96" t="s">
        <v>15</v>
      </c>
      <c r="B22" s="96"/>
      <c r="C22" s="96"/>
      <c r="D22" s="96"/>
      <c r="E22" s="96"/>
      <c r="F22" s="96"/>
      <c r="G22" s="96"/>
      <c r="H22" s="96"/>
      <c r="I22" s="96"/>
      <c r="J22" s="96"/>
      <c r="K22" s="96"/>
      <c r="L22" s="96"/>
    </row>
    <row r="23" spans="1:12" ht="16.5">
      <c r="A23" s="96" t="s">
        <v>14</v>
      </c>
      <c r="B23" s="96"/>
      <c r="C23" s="96"/>
      <c r="D23" s="96"/>
      <c r="E23" s="96"/>
      <c r="F23" s="96"/>
      <c r="G23" s="96"/>
      <c r="H23" s="96"/>
      <c r="I23" s="96"/>
      <c r="J23" s="96"/>
      <c r="K23" s="96"/>
      <c r="L23" s="96"/>
    </row>
  </sheetData>
  <mergeCells count="8">
    <mergeCell ref="A20:L20"/>
    <mergeCell ref="A22:L22"/>
    <mergeCell ref="A23:L23"/>
    <mergeCell ref="A1:E2"/>
    <mergeCell ref="J1:L1"/>
    <mergeCell ref="A3:I3"/>
    <mergeCell ref="A4:L4"/>
    <mergeCell ref="A5:L5"/>
  </mergeCells>
  <pageMargins left="0.70866141732283472" right="0.70866141732283472" top="0.74803149606299213" bottom="0.74803149606299213" header="0.31496062992125984" footer="0.31496062992125984"/>
  <pageSetup paperSize="9" scale="75" fitToHeight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627ACC-7E7E-414A-8F20-884FC2FCC084}">
  <sheetPr>
    <tabColor rgb="FFFFC000"/>
    <pageSetUpPr fitToPage="1"/>
  </sheetPr>
  <dimension ref="A1:L14"/>
  <sheetViews>
    <sheetView zoomScale="120" zoomScaleNormal="120" zoomScaleSheetLayoutView="110" workbookViewId="0">
      <selection activeCell="A14" sqref="A14:L14"/>
    </sheetView>
  </sheetViews>
  <sheetFormatPr defaultRowHeight="14.25"/>
  <cols>
    <col min="1" max="1" width="2.875" bestFit="1" customWidth="1"/>
    <col min="2" max="2" width="29.5" customWidth="1"/>
    <col min="3" max="3" width="3.5" bestFit="1" customWidth="1"/>
    <col min="4" max="4" width="3.75" bestFit="1" customWidth="1"/>
    <col min="5" max="6" width="27.125" customWidth="1"/>
    <col min="7" max="7" width="10.5" bestFit="1" customWidth="1"/>
    <col min="8" max="8" width="4.75" bestFit="1" customWidth="1"/>
    <col min="9" max="9" width="10.375" bestFit="1" customWidth="1"/>
    <col min="10" max="10" width="11.375" bestFit="1" customWidth="1"/>
    <col min="11" max="11" width="9.625" bestFit="1" customWidth="1"/>
    <col min="12" max="12" width="11.375" bestFit="1" customWidth="1"/>
    <col min="14" max="14" width="40.625" customWidth="1"/>
    <col min="15" max="15" width="12.125" bestFit="1" customWidth="1"/>
  </cols>
  <sheetData>
    <row r="1" spans="1:12" ht="15">
      <c r="A1" s="92" t="s">
        <v>11</v>
      </c>
      <c r="B1" s="92"/>
      <c r="C1" s="92"/>
      <c r="D1" s="92"/>
      <c r="E1" s="92"/>
      <c r="F1" s="63"/>
      <c r="G1" s="6"/>
      <c r="H1" s="6"/>
      <c r="I1" s="6"/>
      <c r="J1" s="86" t="s">
        <v>22</v>
      </c>
      <c r="K1" s="86"/>
      <c r="L1" s="86"/>
    </row>
    <row r="2" spans="1:12" ht="15">
      <c r="A2" s="92"/>
      <c r="B2" s="92"/>
      <c r="C2" s="92"/>
      <c r="D2" s="92"/>
      <c r="E2" s="92"/>
      <c r="F2" s="63"/>
      <c r="G2" s="6"/>
      <c r="H2" s="6"/>
      <c r="I2" s="6"/>
      <c r="J2" s="7"/>
      <c r="K2" s="7"/>
      <c r="L2" s="7"/>
    </row>
    <row r="3" spans="1:12" ht="15">
      <c r="A3" s="85" t="s">
        <v>26</v>
      </c>
      <c r="B3" s="85"/>
      <c r="C3" s="85"/>
      <c r="D3" s="85"/>
      <c r="E3" s="85"/>
      <c r="F3" s="85"/>
      <c r="G3" s="85"/>
      <c r="H3" s="85"/>
      <c r="I3" s="85"/>
      <c r="J3" s="7"/>
      <c r="K3" s="7"/>
      <c r="L3" s="7"/>
    </row>
    <row r="4" spans="1:12" ht="15.75">
      <c r="A4" s="93" t="s">
        <v>12</v>
      </c>
      <c r="B4" s="93"/>
      <c r="C4" s="93"/>
      <c r="D4" s="93"/>
      <c r="E4" s="93"/>
      <c r="F4" s="93"/>
      <c r="G4" s="93"/>
      <c r="H4" s="93"/>
      <c r="I4" s="93"/>
      <c r="J4" s="93"/>
      <c r="K4" s="93"/>
      <c r="L4" s="93"/>
    </row>
    <row r="5" spans="1:12" ht="15">
      <c r="A5" s="94" t="s">
        <v>24</v>
      </c>
      <c r="B5" s="94"/>
      <c r="C5" s="94"/>
      <c r="D5" s="94"/>
      <c r="E5" s="94"/>
      <c r="F5" s="94"/>
      <c r="G5" s="94"/>
      <c r="H5" s="94"/>
      <c r="I5" s="94"/>
      <c r="J5" s="94"/>
      <c r="K5" s="94"/>
      <c r="L5" s="94"/>
    </row>
    <row r="6" spans="1:12" ht="25.5">
      <c r="A6" s="1" t="s">
        <v>0</v>
      </c>
      <c r="B6" s="2" t="s">
        <v>1</v>
      </c>
      <c r="C6" s="2" t="s">
        <v>2</v>
      </c>
      <c r="D6" s="2" t="s">
        <v>18</v>
      </c>
      <c r="E6" s="2" t="s">
        <v>17</v>
      </c>
      <c r="F6" s="2" t="s">
        <v>74</v>
      </c>
      <c r="G6" s="3" t="s">
        <v>3</v>
      </c>
      <c r="H6" s="1" t="s">
        <v>4</v>
      </c>
      <c r="I6" s="2" t="s">
        <v>5</v>
      </c>
      <c r="J6" s="2" t="s">
        <v>6</v>
      </c>
      <c r="K6" s="2" t="s">
        <v>7</v>
      </c>
      <c r="L6" s="2" t="s">
        <v>8</v>
      </c>
    </row>
    <row r="7" spans="1:12" ht="15">
      <c r="A7" s="4">
        <v>1</v>
      </c>
      <c r="B7" s="5">
        <v>2</v>
      </c>
      <c r="C7" s="4">
        <v>3</v>
      </c>
      <c r="D7" s="5">
        <v>4</v>
      </c>
      <c r="E7" s="4">
        <v>5</v>
      </c>
      <c r="F7" s="64">
        <v>6</v>
      </c>
      <c r="G7" s="5">
        <v>7</v>
      </c>
      <c r="H7" s="4">
        <v>8</v>
      </c>
      <c r="I7" s="5">
        <v>9</v>
      </c>
      <c r="J7" s="4">
        <v>10</v>
      </c>
      <c r="K7" s="5">
        <v>11</v>
      </c>
      <c r="L7" s="4">
        <v>12</v>
      </c>
    </row>
    <row r="8" spans="1:12" ht="176.25" customHeight="1">
      <c r="A8" s="52">
        <v>2</v>
      </c>
      <c r="B8" s="51" t="s">
        <v>76</v>
      </c>
      <c r="C8" s="52" t="s">
        <v>9</v>
      </c>
      <c r="D8" s="53">
        <v>15</v>
      </c>
      <c r="E8" s="53"/>
      <c r="F8" s="65"/>
      <c r="G8" s="54"/>
      <c r="H8" s="59"/>
      <c r="I8" s="66">
        <f>ROUND(G8+G8*H8,2)</f>
        <v>0</v>
      </c>
      <c r="J8" s="67">
        <f>D8*G8</f>
        <v>0</v>
      </c>
      <c r="K8" s="66">
        <f>L8-J8</f>
        <v>0</v>
      </c>
      <c r="L8" s="66">
        <f>D8*I8</f>
        <v>0</v>
      </c>
    </row>
    <row r="9" spans="1:12" ht="15">
      <c r="A9" s="16"/>
      <c r="B9" s="82" t="s">
        <v>75</v>
      </c>
      <c r="C9" s="8"/>
      <c r="D9" s="10"/>
      <c r="E9" s="9"/>
      <c r="F9" s="9"/>
      <c r="G9" s="9"/>
      <c r="H9" s="9"/>
      <c r="I9" s="18" t="s">
        <v>10</v>
      </c>
      <c r="J9" s="68">
        <f>SUM(J8:J8)</f>
        <v>0</v>
      </c>
      <c r="K9" s="68">
        <f>SUM(K8:K8)</f>
        <v>0</v>
      </c>
      <c r="L9" s="68">
        <f>SUM(L8:L8)</f>
        <v>0</v>
      </c>
    </row>
    <row r="10" spans="1:12" ht="15">
      <c r="A10" s="16"/>
      <c r="B10" s="8"/>
      <c r="C10" s="8"/>
      <c r="D10" s="10"/>
      <c r="E10" s="9"/>
      <c r="F10" s="9"/>
      <c r="G10" s="9"/>
      <c r="H10" s="9"/>
      <c r="I10" s="24"/>
      <c r="J10" s="24"/>
      <c r="K10" s="25"/>
      <c r="L10" s="25"/>
    </row>
    <row r="11" spans="1:12" ht="16.5">
      <c r="A11" s="97" t="s">
        <v>13</v>
      </c>
      <c r="B11" s="97"/>
      <c r="C11" s="97"/>
      <c r="D11" s="97"/>
      <c r="E11" s="97"/>
      <c r="F11" s="97"/>
      <c r="G11" s="97"/>
      <c r="H11" s="97"/>
      <c r="I11" s="97"/>
      <c r="J11" s="97"/>
      <c r="K11" s="97"/>
      <c r="L11" s="97"/>
    </row>
    <row r="12" spans="1:12" ht="16.5">
      <c r="A12" s="11"/>
      <c r="B12" s="14"/>
      <c r="C12" s="14"/>
      <c r="D12" s="15"/>
      <c r="E12" s="15"/>
      <c r="F12" s="15"/>
      <c r="G12" s="15"/>
      <c r="H12" s="15"/>
      <c r="I12" s="15"/>
      <c r="J12" s="15"/>
      <c r="K12" s="15"/>
      <c r="L12" s="15"/>
    </row>
    <row r="13" spans="1:12" ht="16.5">
      <c r="A13" s="96" t="s">
        <v>15</v>
      </c>
      <c r="B13" s="96"/>
      <c r="C13" s="96"/>
      <c r="D13" s="96"/>
      <c r="E13" s="96"/>
      <c r="F13" s="96"/>
      <c r="G13" s="96"/>
      <c r="H13" s="96"/>
      <c r="I13" s="96"/>
      <c r="J13" s="96"/>
      <c r="K13" s="96"/>
      <c r="L13" s="96"/>
    </row>
    <row r="14" spans="1:12" ht="16.5">
      <c r="A14" s="96" t="s">
        <v>14</v>
      </c>
      <c r="B14" s="96"/>
      <c r="C14" s="96"/>
      <c r="D14" s="96"/>
      <c r="E14" s="96"/>
      <c r="F14" s="96"/>
      <c r="G14" s="96"/>
      <c r="H14" s="96"/>
      <c r="I14" s="96"/>
      <c r="J14" s="96"/>
      <c r="K14" s="96"/>
      <c r="L14" s="96"/>
    </row>
  </sheetData>
  <mergeCells count="8">
    <mergeCell ref="A11:L11"/>
    <mergeCell ref="A13:L13"/>
    <mergeCell ref="A14:L14"/>
    <mergeCell ref="J1:L1"/>
    <mergeCell ref="A3:I3"/>
    <mergeCell ref="A1:E2"/>
    <mergeCell ref="A4:L4"/>
    <mergeCell ref="A5:L5"/>
  </mergeCells>
  <pageMargins left="0.70866141732283472" right="0.70866141732283472" top="0.74803149606299213" bottom="0.74803149606299213" header="0.31496062992125984" footer="0.31496062992125984"/>
  <pageSetup paperSize="9" scale="75" fitToHeight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AA3491-81FC-434E-8A91-44A46EFECDD7}">
  <sheetPr>
    <tabColor theme="5" tint="0.39997558519241921"/>
    <pageSetUpPr fitToPage="1"/>
  </sheetPr>
  <dimension ref="A1:L14"/>
  <sheetViews>
    <sheetView zoomScale="120" zoomScaleNormal="120" zoomScaleSheetLayoutView="110" workbookViewId="0">
      <selection activeCell="A11" sqref="A11:L11"/>
    </sheetView>
  </sheetViews>
  <sheetFormatPr defaultRowHeight="14.25"/>
  <cols>
    <col min="1" max="1" width="2.875" bestFit="1" customWidth="1"/>
    <col min="2" max="2" width="32.75" customWidth="1"/>
    <col min="3" max="3" width="3.5" bestFit="1" customWidth="1"/>
    <col min="4" max="4" width="3.75" bestFit="1" customWidth="1"/>
    <col min="5" max="6" width="27.125" customWidth="1"/>
    <col min="7" max="7" width="10.5" bestFit="1" customWidth="1"/>
    <col min="8" max="8" width="4.75" bestFit="1" customWidth="1"/>
    <col min="9" max="9" width="10.375" bestFit="1" customWidth="1"/>
    <col min="10" max="10" width="11.375" bestFit="1" customWidth="1"/>
    <col min="11" max="11" width="9.625" bestFit="1" customWidth="1"/>
    <col min="12" max="12" width="11.375" bestFit="1" customWidth="1"/>
    <col min="14" max="14" width="40.625" customWidth="1"/>
    <col min="15" max="15" width="12.125" bestFit="1" customWidth="1"/>
  </cols>
  <sheetData>
    <row r="1" spans="1:12" ht="15">
      <c r="A1" s="92" t="s">
        <v>11</v>
      </c>
      <c r="B1" s="92"/>
      <c r="C1" s="92"/>
      <c r="D1" s="92"/>
      <c r="E1" s="92"/>
      <c r="F1" s="63"/>
      <c r="G1" s="6"/>
      <c r="H1" s="6"/>
      <c r="I1" s="6"/>
      <c r="J1" s="86" t="s">
        <v>22</v>
      </c>
      <c r="K1" s="86"/>
      <c r="L1" s="86"/>
    </row>
    <row r="2" spans="1:12" ht="15">
      <c r="A2" s="92"/>
      <c r="B2" s="92"/>
      <c r="C2" s="92"/>
      <c r="D2" s="92"/>
      <c r="E2" s="92"/>
      <c r="F2" s="63"/>
      <c r="G2" s="6"/>
      <c r="H2" s="6"/>
      <c r="I2" s="6"/>
      <c r="J2" s="7"/>
      <c r="K2" s="7"/>
      <c r="L2" s="7"/>
    </row>
    <row r="3" spans="1:12" ht="15">
      <c r="A3" s="85" t="s">
        <v>26</v>
      </c>
      <c r="B3" s="85"/>
      <c r="C3" s="85"/>
      <c r="D3" s="85"/>
      <c r="E3" s="85"/>
      <c r="F3" s="85"/>
      <c r="G3" s="85"/>
      <c r="H3" s="85"/>
      <c r="I3" s="85"/>
      <c r="J3" s="7"/>
      <c r="K3" s="7"/>
      <c r="L3" s="7"/>
    </row>
    <row r="4" spans="1:12" ht="15.75">
      <c r="A4" s="93" t="s">
        <v>12</v>
      </c>
      <c r="B4" s="93"/>
      <c r="C4" s="93"/>
      <c r="D4" s="93"/>
      <c r="E4" s="93"/>
      <c r="F4" s="93"/>
      <c r="G4" s="93"/>
      <c r="H4" s="93"/>
      <c r="I4" s="93"/>
      <c r="J4" s="93"/>
      <c r="K4" s="93"/>
      <c r="L4" s="93"/>
    </row>
    <row r="5" spans="1:12" ht="15">
      <c r="A5" s="94" t="s">
        <v>73</v>
      </c>
      <c r="B5" s="94"/>
      <c r="C5" s="94"/>
      <c r="D5" s="94"/>
      <c r="E5" s="94"/>
      <c r="F5" s="94"/>
      <c r="G5" s="94"/>
      <c r="H5" s="94"/>
      <c r="I5" s="94"/>
      <c r="J5" s="94"/>
      <c r="K5" s="94"/>
      <c r="L5" s="94"/>
    </row>
    <row r="6" spans="1:12" ht="25.5">
      <c r="A6" s="1" t="s">
        <v>0</v>
      </c>
      <c r="B6" s="2" t="s">
        <v>1</v>
      </c>
      <c r="C6" s="2" t="s">
        <v>2</v>
      </c>
      <c r="D6" s="2" t="s">
        <v>18</v>
      </c>
      <c r="E6" s="2" t="s">
        <v>17</v>
      </c>
      <c r="F6" s="2" t="s">
        <v>74</v>
      </c>
      <c r="G6" s="3" t="s">
        <v>3</v>
      </c>
      <c r="H6" s="1" t="s">
        <v>4</v>
      </c>
      <c r="I6" s="2" t="s">
        <v>5</v>
      </c>
      <c r="J6" s="2" t="s">
        <v>6</v>
      </c>
      <c r="K6" s="2" t="s">
        <v>7</v>
      </c>
      <c r="L6" s="2" t="s">
        <v>8</v>
      </c>
    </row>
    <row r="7" spans="1:12" ht="15">
      <c r="A7" s="4">
        <v>1</v>
      </c>
      <c r="B7" s="5">
        <v>2</v>
      </c>
      <c r="C7" s="4">
        <v>3</v>
      </c>
      <c r="D7" s="5">
        <v>4</v>
      </c>
      <c r="E7" s="4">
        <v>5</v>
      </c>
      <c r="F7" s="64">
        <v>6</v>
      </c>
      <c r="G7" s="5">
        <v>7</v>
      </c>
      <c r="H7" s="4">
        <v>8</v>
      </c>
      <c r="I7" s="5">
        <v>9</v>
      </c>
      <c r="J7" s="4">
        <v>10</v>
      </c>
      <c r="K7" s="5">
        <v>11</v>
      </c>
      <c r="L7" s="4">
        <v>12</v>
      </c>
    </row>
    <row r="8" spans="1:12" ht="189.75" customHeight="1">
      <c r="A8" s="52">
        <v>2</v>
      </c>
      <c r="B8" s="56" t="s">
        <v>77</v>
      </c>
      <c r="C8" s="52" t="s">
        <v>9</v>
      </c>
      <c r="D8" s="53">
        <v>2</v>
      </c>
      <c r="E8" s="53"/>
      <c r="F8" s="65"/>
      <c r="G8" s="54"/>
      <c r="H8" s="59"/>
      <c r="I8" s="70">
        <f>ROUND(G8+G8*H8,2)</f>
        <v>0</v>
      </c>
      <c r="J8" s="71">
        <f>D8*G8</f>
        <v>0</v>
      </c>
      <c r="K8" s="70">
        <f>L8-J8</f>
        <v>0</v>
      </c>
      <c r="L8" s="70">
        <f>D8*I8</f>
        <v>0</v>
      </c>
    </row>
    <row r="9" spans="1:12" ht="15">
      <c r="A9" s="16"/>
      <c r="B9" s="8"/>
      <c r="C9" s="8"/>
      <c r="D9" s="10"/>
      <c r="E9" s="9"/>
      <c r="F9" s="9"/>
      <c r="G9" s="9"/>
      <c r="H9" s="9"/>
      <c r="I9" s="72" t="s">
        <v>10</v>
      </c>
      <c r="J9" s="72">
        <f>SUM(J8:J8)</f>
        <v>0</v>
      </c>
      <c r="K9" s="72">
        <f>SUM(K8:K8)</f>
        <v>0</v>
      </c>
      <c r="L9" s="72">
        <f>SUM(L8:L8)</f>
        <v>0</v>
      </c>
    </row>
    <row r="10" spans="1:12" ht="15">
      <c r="A10" s="16"/>
      <c r="B10" s="8"/>
      <c r="C10" s="8"/>
      <c r="D10" s="10"/>
      <c r="E10" s="9"/>
      <c r="F10" s="9"/>
      <c r="G10" s="9"/>
      <c r="H10" s="9"/>
      <c r="I10" s="24"/>
      <c r="J10" s="24"/>
      <c r="K10" s="25"/>
      <c r="L10" s="25"/>
    </row>
    <row r="11" spans="1:12" ht="16.5">
      <c r="A11" s="97" t="s">
        <v>13</v>
      </c>
      <c r="B11" s="97"/>
      <c r="C11" s="97"/>
      <c r="D11" s="97"/>
      <c r="E11" s="97"/>
      <c r="F11" s="97"/>
      <c r="G11" s="97"/>
      <c r="H11" s="97"/>
      <c r="I11" s="97"/>
      <c r="J11" s="97"/>
      <c r="K11" s="97"/>
      <c r="L11" s="97"/>
    </row>
    <row r="12" spans="1:12" ht="16.5">
      <c r="A12" s="11"/>
      <c r="B12" s="14"/>
      <c r="C12" s="14"/>
      <c r="D12" s="15"/>
      <c r="E12" s="15"/>
      <c r="F12" s="15"/>
      <c r="G12" s="15"/>
      <c r="H12" s="15"/>
      <c r="I12" s="15"/>
      <c r="J12" s="15"/>
      <c r="K12" s="15"/>
      <c r="L12" s="15"/>
    </row>
    <row r="13" spans="1:12" ht="16.5">
      <c r="A13" s="96" t="s">
        <v>15</v>
      </c>
      <c r="B13" s="96"/>
      <c r="C13" s="96"/>
      <c r="D13" s="96"/>
      <c r="E13" s="96"/>
      <c r="F13" s="96"/>
      <c r="G13" s="96"/>
      <c r="H13" s="96"/>
      <c r="I13" s="96"/>
      <c r="J13" s="96"/>
      <c r="K13" s="96"/>
      <c r="L13" s="96"/>
    </row>
    <row r="14" spans="1:12" ht="16.5">
      <c r="A14" s="96" t="s">
        <v>14</v>
      </c>
      <c r="B14" s="96"/>
      <c r="C14" s="96"/>
      <c r="D14" s="96"/>
      <c r="E14" s="96"/>
      <c r="F14" s="96"/>
      <c r="G14" s="96"/>
      <c r="H14" s="96"/>
      <c r="I14" s="96"/>
      <c r="J14" s="96"/>
      <c r="K14" s="96"/>
      <c r="L14" s="96"/>
    </row>
  </sheetData>
  <mergeCells count="8">
    <mergeCell ref="A11:L11"/>
    <mergeCell ref="A13:L13"/>
    <mergeCell ref="A14:L14"/>
    <mergeCell ref="A1:E2"/>
    <mergeCell ref="J1:L1"/>
    <mergeCell ref="A3:I3"/>
    <mergeCell ref="A4:L4"/>
    <mergeCell ref="A5:L5"/>
  </mergeCells>
  <pageMargins left="0.70866141732283472" right="0.70866141732283472" top="0.74803149606299213" bottom="0.74803149606299213" header="0.31496062992125984" footer="0.31496062992125984"/>
  <pageSetup paperSize="9" scale="73" fitToHeight="0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E21"/>
  <sheetViews>
    <sheetView zoomScaleNormal="100" zoomScaleSheetLayoutView="110" workbookViewId="0">
      <selection activeCell="D25" sqref="D25"/>
    </sheetView>
  </sheetViews>
  <sheetFormatPr defaultRowHeight="14.25"/>
  <cols>
    <col min="1" max="1" width="15.125" customWidth="1"/>
    <col min="2" max="2" width="17.625" bestFit="1" customWidth="1"/>
    <col min="3" max="3" width="19" customWidth="1"/>
    <col min="4" max="4" width="30.5" customWidth="1"/>
    <col min="5" max="5" width="26.875" customWidth="1"/>
  </cols>
  <sheetData>
    <row r="1" spans="1:5" ht="18.75" thickBot="1">
      <c r="A1" s="19" t="s">
        <v>19</v>
      </c>
      <c r="B1" s="30" t="s">
        <v>20</v>
      </c>
      <c r="C1" s="19" t="s">
        <v>21</v>
      </c>
      <c r="D1" s="26"/>
      <c r="E1" s="26"/>
    </row>
    <row r="2" spans="1:5" ht="18">
      <c r="A2" s="22">
        <v>1</v>
      </c>
      <c r="B2" s="73">
        <f>'Zadanie nr 1'!J52</f>
        <v>0</v>
      </c>
      <c r="C2" s="74">
        <f>'Zadanie nr 1'!L52</f>
        <v>0</v>
      </c>
      <c r="D2" s="27"/>
      <c r="E2" s="28"/>
    </row>
    <row r="3" spans="1:5" ht="18">
      <c r="A3" s="20">
        <v>2</v>
      </c>
      <c r="B3" s="75">
        <f>'Zadanie nr 2'!J18</f>
        <v>0</v>
      </c>
      <c r="C3" s="76">
        <f>'Zadanie nr 2'!L18</f>
        <v>0</v>
      </c>
      <c r="D3" s="27"/>
      <c r="E3" s="28"/>
    </row>
    <row r="4" spans="1:5" ht="18">
      <c r="A4" s="20">
        <v>3</v>
      </c>
      <c r="B4" s="75">
        <f>'Zadanie nr 3'!J9</f>
        <v>0</v>
      </c>
      <c r="C4" s="76">
        <f>'Zadanie nr 3'!L9</f>
        <v>0</v>
      </c>
      <c r="D4" s="27"/>
      <c r="E4" s="28"/>
    </row>
    <row r="5" spans="1:5" ht="18.75" thickBot="1">
      <c r="A5" s="21">
        <v>4</v>
      </c>
      <c r="B5" s="77">
        <f>'Zadanie nr 4'!J9</f>
        <v>0</v>
      </c>
      <c r="C5" s="78">
        <f>'Zadanie nr 4'!L9</f>
        <v>0</v>
      </c>
      <c r="D5" s="27"/>
      <c r="E5" s="28"/>
    </row>
    <row r="6" spans="1:5" ht="18.75" thickBot="1">
      <c r="A6" s="19" t="s">
        <v>10</v>
      </c>
      <c r="B6" s="79">
        <f>SUM(B2:B5)</f>
        <v>0</v>
      </c>
      <c r="C6" s="80">
        <f>SUM(C2:C5)</f>
        <v>0</v>
      </c>
      <c r="D6" s="28"/>
      <c r="E6" s="29"/>
    </row>
    <row r="8" spans="1:5">
      <c r="E8" s="28"/>
    </row>
    <row r="9" spans="1:5">
      <c r="E9" s="28"/>
    </row>
    <row r="10" spans="1:5">
      <c r="E10" s="28"/>
    </row>
    <row r="11" spans="1:5">
      <c r="E11" s="28"/>
    </row>
    <row r="12" spans="1:5">
      <c r="E12" s="28"/>
    </row>
    <row r="13" spans="1:5">
      <c r="E13" s="28"/>
    </row>
    <row r="14" spans="1:5">
      <c r="E14" s="28"/>
    </row>
    <row r="15" spans="1:5">
      <c r="E15" s="28"/>
    </row>
    <row r="16" spans="1:5">
      <c r="E16" s="28"/>
    </row>
    <row r="17" spans="5:5">
      <c r="E17" s="28"/>
    </row>
    <row r="18" spans="5:5">
      <c r="E18" s="28"/>
    </row>
    <row r="19" spans="5:5">
      <c r="E19" s="28"/>
    </row>
    <row r="21" spans="5:5">
      <c r="E21" s="28"/>
    </row>
  </sheetData>
  <pageMargins left="0.7" right="0.7" top="0.75" bottom="0.75" header="0.3" footer="0.3"/>
  <pageSetup paperSize="9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68026A-F41D-419C-8759-EA263B154CA4}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6</vt:i4>
      </vt:variant>
      <vt:variant>
        <vt:lpstr>Nazwane zakresy</vt:lpstr>
      </vt:variant>
      <vt:variant>
        <vt:i4>5</vt:i4>
      </vt:variant>
    </vt:vector>
  </HeadingPairs>
  <TitlesOfParts>
    <vt:vector size="11" baseType="lpstr">
      <vt:lpstr>Zadanie nr 1</vt:lpstr>
      <vt:lpstr>Zadanie nr 2</vt:lpstr>
      <vt:lpstr>Zadanie nr 3</vt:lpstr>
      <vt:lpstr>Zadanie nr 4</vt:lpstr>
      <vt:lpstr>koszty</vt:lpstr>
      <vt:lpstr>Arkusz2</vt:lpstr>
      <vt:lpstr>koszty!Obszar_wydruku</vt:lpstr>
      <vt:lpstr>'Zadanie nr 1'!Obszar_wydruku</vt:lpstr>
      <vt:lpstr>'Zadanie nr 2'!Obszar_wydruku</vt:lpstr>
      <vt:lpstr>'Zadanie nr 3'!Obszar_wydruku</vt:lpstr>
      <vt:lpstr>'Zadanie nr 4'!Obszar_wydruku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idabrows</dc:creator>
  <cp:lastModifiedBy>Barbara Michalik</cp:lastModifiedBy>
  <cp:lastPrinted>2025-05-09T11:45:29Z</cp:lastPrinted>
  <dcterms:created xsi:type="dcterms:W3CDTF">2018-04-17T05:52:03Z</dcterms:created>
  <dcterms:modified xsi:type="dcterms:W3CDTF">2025-05-20T10:35:13Z</dcterms:modified>
</cp:coreProperties>
</file>