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19 LEKI DCZP 2024 P\"/>
    </mc:Choice>
  </mc:AlternateContent>
  <xr:revisionPtr revIDLastSave="0" documentId="8_{FC2F4308-2EC5-4F22-B176-343614F775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targ 2024" sheetId="1" r:id="rId1"/>
    <sheet name="SUMA" sheetId="2" r:id="rId2"/>
  </sheets>
  <definedNames>
    <definedName name="_xlnm._FilterDatabase" localSheetId="0" hidden="1">'Przetarg 2024'!$W$1:$Z$1020</definedName>
    <definedName name="_xlnm.Print_Area" localSheetId="0">'Przetarg 2024'!$A$1:$V$577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3" i="1" l="1"/>
  <c r="M84" i="1"/>
  <c r="D17" i="2"/>
  <c r="N567" i="1"/>
  <c r="O546" i="1"/>
  <c r="O547" i="1"/>
  <c r="O548" i="1"/>
  <c r="N546" i="1"/>
  <c r="N547" i="1"/>
  <c r="N548" i="1"/>
  <c r="L546" i="1"/>
  <c r="P546" i="1" s="1"/>
  <c r="L547" i="1"/>
  <c r="P547" i="1" s="1"/>
  <c r="L548" i="1"/>
  <c r="Q548" i="1" s="1"/>
  <c r="O468" i="1"/>
  <c r="N468" i="1"/>
  <c r="L468" i="1"/>
  <c r="P468" i="1" s="1"/>
  <c r="O494" i="1"/>
  <c r="N494" i="1"/>
  <c r="L494" i="1"/>
  <c r="P494" i="1" s="1"/>
  <c r="O549" i="1"/>
  <c r="N549" i="1"/>
  <c r="L549" i="1"/>
  <c r="Q549" i="1" s="1"/>
  <c r="O358" i="1"/>
  <c r="N358" i="1"/>
  <c r="L358" i="1"/>
  <c r="Q358" i="1" s="1"/>
  <c r="O98" i="1"/>
  <c r="N98" i="1"/>
  <c r="L98" i="1"/>
  <c r="Q98" i="1" s="1"/>
  <c r="O97" i="1"/>
  <c r="N97" i="1"/>
  <c r="L97" i="1"/>
  <c r="Q97" i="1" s="1"/>
  <c r="O96" i="1"/>
  <c r="N96" i="1"/>
  <c r="L96" i="1"/>
  <c r="P96" i="1" s="1"/>
  <c r="O95" i="1"/>
  <c r="N95" i="1"/>
  <c r="L95" i="1"/>
  <c r="Q95" i="1" s="1"/>
  <c r="O570" i="1"/>
  <c r="N570" i="1"/>
  <c r="L570" i="1"/>
  <c r="Q570" i="1" s="1"/>
  <c r="O505" i="1"/>
  <c r="N505" i="1"/>
  <c r="L505" i="1"/>
  <c r="Q505" i="1" s="1"/>
  <c r="O559" i="1"/>
  <c r="N559" i="1"/>
  <c r="L559" i="1"/>
  <c r="Q559" i="1" s="1"/>
  <c r="O558" i="1"/>
  <c r="N558" i="1"/>
  <c r="L558" i="1"/>
  <c r="P558" i="1" s="1"/>
  <c r="O557" i="1"/>
  <c r="N557" i="1"/>
  <c r="L557" i="1"/>
  <c r="Q557" i="1" s="1"/>
  <c r="O556" i="1"/>
  <c r="N556" i="1"/>
  <c r="L556" i="1"/>
  <c r="Q556" i="1" s="1"/>
  <c r="O555" i="1"/>
  <c r="N555" i="1"/>
  <c r="L555" i="1"/>
  <c r="P555" i="1" s="1"/>
  <c r="O508" i="1"/>
  <c r="O509" i="1" s="1"/>
  <c r="N508" i="1"/>
  <c r="N509" i="1" s="1"/>
  <c r="B17" i="2" s="1"/>
  <c r="L508" i="1"/>
  <c r="P508" i="1" s="1"/>
  <c r="P509" i="1" s="1"/>
  <c r="O504" i="1"/>
  <c r="N504" i="1"/>
  <c r="L504" i="1"/>
  <c r="Q504" i="1" s="1"/>
  <c r="O501" i="1"/>
  <c r="N501" i="1"/>
  <c r="L501" i="1"/>
  <c r="Q501" i="1" s="1"/>
  <c r="O500" i="1"/>
  <c r="N500" i="1"/>
  <c r="L500" i="1"/>
  <c r="Q500" i="1" s="1"/>
  <c r="O499" i="1"/>
  <c r="N499" i="1"/>
  <c r="L499" i="1"/>
  <c r="Q499" i="1" s="1"/>
  <c r="L472" i="1"/>
  <c r="M472" i="1" s="1"/>
  <c r="R472" i="1" s="1"/>
  <c r="N472" i="1"/>
  <c r="O472" i="1"/>
  <c r="L417" i="1"/>
  <c r="Q417" i="1" s="1"/>
  <c r="N417" i="1"/>
  <c r="O417" i="1"/>
  <c r="L171" i="1"/>
  <c r="Q171" i="1" s="1"/>
  <c r="N171" i="1"/>
  <c r="O171" i="1"/>
  <c r="O54" i="1"/>
  <c r="O55" i="1"/>
  <c r="O56" i="1"/>
  <c r="O57" i="1"/>
  <c r="O58" i="1"/>
  <c r="N54" i="1"/>
  <c r="N55" i="1"/>
  <c r="N56" i="1"/>
  <c r="N57" i="1"/>
  <c r="N58" i="1"/>
  <c r="L53" i="1"/>
  <c r="P53" i="1" s="1"/>
  <c r="L54" i="1"/>
  <c r="Q54" i="1" s="1"/>
  <c r="L55" i="1"/>
  <c r="P55" i="1" s="1"/>
  <c r="L56" i="1"/>
  <c r="M56" i="1" s="1"/>
  <c r="L57" i="1"/>
  <c r="M57" i="1" s="1"/>
  <c r="L58" i="1"/>
  <c r="P58" i="1" s="1"/>
  <c r="N53" i="1"/>
  <c r="O53" i="1"/>
  <c r="F17" i="2" l="1"/>
  <c r="M546" i="1"/>
  <c r="Q547" i="1"/>
  <c r="Q546" i="1"/>
  <c r="M548" i="1"/>
  <c r="R548" i="1" s="1"/>
  <c r="M547" i="1"/>
  <c r="M494" i="1"/>
  <c r="P548" i="1"/>
  <c r="S548" i="1"/>
  <c r="M468" i="1"/>
  <c r="Q468" i="1"/>
  <c r="Q494" i="1"/>
  <c r="P549" i="1"/>
  <c r="M549" i="1"/>
  <c r="N99" i="1"/>
  <c r="B5" i="2" s="1"/>
  <c r="O99" i="1"/>
  <c r="D5" i="2" s="1"/>
  <c r="F5" i="2" s="1"/>
  <c r="P358" i="1"/>
  <c r="M358" i="1"/>
  <c r="M96" i="1"/>
  <c r="R96" i="1" s="1"/>
  <c r="P97" i="1"/>
  <c r="P98" i="1"/>
  <c r="M97" i="1"/>
  <c r="M98" i="1"/>
  <c r="Q96" i="1"/>
  <c r="Q99" i="1" s="1"/>
  <c r="P95" i="1"/>
  <c r="M95" i="1"/>
  <c r="O506" i="1"/>
  <c r="D16" i="2" s="1"/>
  <c r="P570" i="1"/>
  <c r="M570" i="1"/>
  <c r="N506" i="1"/>
  <c r="B16" i="2" s="1"/>
  <c r="F16" i="2" s="1"/>
  <c r="Q506" i="1"/>
  <c r="P505" i="1"/>
  <c r="M505" i="1"/>
  <c r="P556" i="1"/>
  <c r="P557" i="1"/>
  <c r="P559" i="1"/>
  <c r="M555" i="1"/>
  <c r="Q555" i="1"/>
  <c r="M556" i="1"/>
  <c r="M557" i="1"/>
  <c r="M558" i="1"/>
  <c r="Q558" i="1"/>
  <c r="M559" i="1"/>
  <c r="Q508" i="1"/>
  <c r="Q509" i="1" s="1"/>
  <c r="M508" i="1"/>
  <c r="P504" i="1"/>
  <c r="M504" i="1"/>
  <c r="N502" i="1"/>
  <c r="B15" i="2" s="1"/>
  <c r="O502" i="1"/>
  <c r="D15" i="2" s="1"/>
  <c r="F15" i="2" s="1"/>
  <c r="Q502" i="1"/>
  <c r="P499" i="1"/>
  <c r="P500" i="1"/>
  <c r="P501" i="1"/>
  <c r="M499" i="1"/>
  <c r="M500" i="1"/>
  <c r="M501" i="1"/>
  <c r="P472" i="1"/>
  <c r="Q472" i="1"/>
  <c r="S472" i="1"/>
  <c r="M171" i="1"/>
  <c r="S171" i="1" s="1"/>
  <c r="M417" i="1"/>
  <c r="P417" i="1"/>
  <c r="P171" i="1"/>
  <c r="Q55" i="1"/>
  <c r="M55" i="1"/>
  <c r="S55" i="1" s="1"/>
  <c r="Q53" i="1"/>
  <c r="Q57" i="1"/>
  <c r="Q58" i="1"/>
  <c r="M58" i="1"/>
  <c r="S57" i="1"/>
  <c r="R57" i="1"/>
  <c r="P57" i="1"/>
  <c r="R56" i="1"/>
  <c r="S56" i="1"/>
  <c r="P56" i="1"/>
  <c r="Q56" i="1"/>
  <c r="R55" i="1"/>
  <c r="M53" i="1"/>
  <c r="M54" i="1"/>
  <c r="P54" i="1"/>
  <c r="R547" i="1" l="1"/>
  <c r="S547" i="1"/>
  <c r="R546" i="1"/>
  <c r="S546" i="1"/>
  <c r="S494" i="1"/>
  <c r="R494" i="1"/>
  <c r="R468" i="1"/>
  <c r="S468" i="1"/>
  <c r="P99" i="1"/>
  <c r="S549" i="1"/>
  <c r="R549" i="1"/>
  <c r="S358" i="1"/>
  <c r="R358" i="1"/>
  <c r="S96" i="1"/>
  <c r="S98" i="1"/>
  <c r="R98" i="1"/>
  <c r="S97" i="1"/>
  <c r="R97" i="1"/>
  <c r="R95" i="1"/>
  <c r="S95" i="1"/>
  <c r="S570" i="1"/>
  <c r="R570" i="1"/>
  <c r="P506" i="1"/>
  <c r="R505" i="1"/>
  <c r="S505" i="1"/>
  <c r="S558" i="1"/>
  <c r="R558" i="1"/>
  <c r="S555" i="1"/>
  <c r="R555" i="1"/>
  <c r="S557" i="1"/>
  <c r="R557" i="1"/>
  <c r="S559" i="1"/>
  <c r="R559" i="1"/>
  <c r="S556" i="1"/>
  <c r="R556" i="1"/>
  <c r="S508" i="1"/>
  <c r="S509" i="1" s="1"/>
  <c r="E17" i="2" s="1"/>
  <c r="R508" i="1"/>
  <c r="R509" i="1" s="1"/>
  <c r="C17" i="2" s="1"/>
  <c r="S504" i="1"/>
  <c r="R504" i="1"/>
  <c r="P502" i="1"/>
  <c r="S499" i="1"/>
  <c r="R499" i="1"/>
  <c r="S501" i="1"/>
  <c r="R501" i="1"/>
  <c r="S500" i="1"/>
  <c r="R500" i="1"/>
  <c r="R171" i="1"/>
  <c r="S417" i="1"/>
  <c r="R417" i="1"/>
  <c r="S58" i="1"/>
  <c r="R58" i="1"/>
  <c r="S53" i="1"/>
  <c r="R53" i="1"/>
  <c r="R54" i="1"/>
  <c r="S54" i="1"/>
  <c r="G17" i="2" l="1"/>
  <c r="S99" i="1"/>
  <c r="E5" i="2" s="1"/>
  <c r="G5" i="2" s="1"/>
  <c r="R99" i="1"/>
  <c r="C5" i="2" s="1"/>
  <c r="S506" i="1"/>
  <c r="E16" i="2" s="1"/>
  <c r="R506" i="1"/>
  <c r="C16" i="2" s="1"/>
  <c r="S502" i="1"/>
  <c r="E15" i="2" s="1"/>
  <c r="R502" i="1"/>
  <c r="C15" i="2" s="1"/>
  <c r="O311" i="1"/>
  <c r="N311" i="1"/>
  <c r="L311" i="1"/>
  <c r="Q311" i="1" s="1"/>
  <c r="O461" i="1"/>
  <c r="O462" i="1"/>
  <c r="O463" i="1"/>
  <c r="O464" i="1"/>
  <c r="O465" i="1"/>
  <c r="O466" i="1"/>
  <c r="O467" i="1"/>
  <c r="O469" i="1"/>
  <c r="O470" i="1"/>
  <c r="N461" i="1"/>
  <c r="N462" i="1"/>
  <c r="N463" i="1"/>
  <c r="N464" i="1"/>
  <c r="N465" i="1"/>
  <c r="N466" i="1"/>
  <c r="N467" i="1"/>
  <c r="N469" i="1"/>
  <c r="N470" i="1"/>
  <c r="L461" i="1"/>
  <c r="M461" i="1" s="1"/>
  <c r="R461" i="1" s="1"/>
  <c r="L462" i="1"/>
  <c r="P462" i="1" s="1"/>
  <c r="L463" i="1"/>
  <c r="M463" i="1" s="1"/>
  <c r="R463" i="1" s="1"/>
  <c r="L464" i="1"/>
  <c r="P464" i="1" s="1"/>
  <c r="L465" i="1"/>
  <c r="Q465" i="1" s="1"/>
  <c r="L466" i="1"/>
  <c r="M466" i="1" s="1"/>
  <c r="R466" i="1" s="1"/>
  <c r="L467" i="1"/>
  <c r="Q467" i="1" s="1"/>
  <c r="L469" i="1"/>
  <c r="P469" i="1" s="1"/>
  <c r="L470" i="1"/>
  <c r="M470" i="1" s="1"/>
  <c r="R470" i="1" s="1"/>
  <c r="O496" i="1"/>
  <c r="N496" i="1"/>
  <c r="L496" i="1"/>
  <c r="P496" i="1" s="1"/>
  <c r="O568" i="1"/>
  <c r="N568" i="1"/>
  <c r="L568" i="1"/>
  <c r="Q568" i="1" s="1"/>
  <c r="L442" i="1"/>
  <c r="Q442" i="1" s="1"/>
  <c r="O451" i="1"/>
  <c r="O452" i="1"/>
  <c r="O453" i="1"/>
  <c r="O454" i="1"/>
  <c r="N451" i="1"/>
  <c r="N452" i="1"/>
  <c r="N453" i="1"/>
  <c r="N454" i="1"/>
  <c r="L451" i="1"/>
  <c r="P451" i="1" s="1"/>
  <c r="L452" i="1"/>
  <c r="Q452" i="1" s="1"/>
  <c r="L453" i="1"/>
  <c r="Q453" i="1" s="1"/>
  <c r="L454" i="1"/>
  <c r="Q454" i="1" s="1"/>
  <c r="O448" i="1"/>
  <c r="N448" i="1"/>
  <c r="L448" i="1"/>
  <c r="P448" i="1" s="1"/>
  <c r="O532" i="1"/>
  <c r="O533" i="1"/>
  <c r="N532" i="1"/>
  <c r="N533" i="1"/>
  <c r="L532" i="1"/>
  <c r="Q532" i="1" s="1"/>
  <c r="L533" i="1"/>
  <c r="P533" i="1" s="1"/>
  <c r="L531" i="1"/>
  <c r="O495" i="1"/>
  <c r="N495" i="1"/>
  <c r="L495" i="1"/>
  <c r="P495" i="1" s="1"/>
  <c r="O483" i="1"/>
  <c r="N483" i="1"/>
  <c r="L483" i="1"/>
  <c r="P483" i="1" s="1"/>
  <c r="O423" i="1"/>
  <c r="N423" i="1"/>
  <c r="L423" i="1"/>
  <c r="Q423" i="1" s="1"/>
  <c r="O312" i="1"/>
  <c r="N312" i="1"/>
  <c r="L312" i="1"/>
  <c r="P312" i="1" s="1"/>
  <c r="O90" i="1"/>
  <c r="N90" i="1"/>
  <c r="L90" i="1"/>
  <c r="M90" i="1" s="1"/>
  <c r="O442" i="1"/>
  <c r="N442" i="1"/>
  <c r="G16" i="2" l="1"/>
  <c r="G15" i="2"/>
  <c r="P311" i="1"/>
  <c r="M311" i="1"/>
  <c r="S461" i="1"/>
  <c r="S470" i="1"/>
  <c r="S466" i="1"/>
  <c r="S463" i="1"/>
  <c r="M469" i="1"/>
  <c r="P461" i="1"/>
  <c r="Q461" i="1"/>
  <c r="M464" i="1"/>
  <c r="Q469" i="1"/>
  <c r="M462" i="1"/>
  <c r="P466" i="1"/>
  <c r="Q464" i="1"/>
  <c r="Q462" i="1"/>
  <c r="P470" i="1"/>
  <c r="Q470" i="1"/>
  <c r="M467" i="1"/>
  <c r="P467" i="1"/>
  <c r="Q466" i="1"/>
  <c r="P465" i="1"/>
  <c r="M465" i="1"/>
  <c r="P463" i="1"/>
  <c r="Q463" i="1"/>
  <c r="Q496" i="1"/>
  <c r="M496" i="1"/>
  <c r="R496" i="1" s="1"/>
  <c r="P442" i="1"/>
  <c r="M451" i="1"/>
  <c r="R451" i="1" s="1"/>
  <c r="Q451" i="1"/>
  <c r="P568" i="1"/>
  <c r="Q448" i="1"/>
  <c r="M454" i="1"/>
  <c r="P454" i="1"/>
  <c r="M568" i="1"/>
  <c r="M448" i="1"/>
  <c r="S448" i="1" s="1"/>
  <c r="M453" i="1"/>
  <c r="P453" i="1"/>
  <c r="M452" i="1"/>
  <c r="S452" i="1" s="1"/>
  <c r="P452" i="1"/>
  <c r="M442" i="1"/>
  <c r="S442" i="1" s="1"/>
  <c r="M495" i="1"/>
  <c r="Q533" i="1"/>
  <c r="M533" i="1"/>
  <c r="P532" i="1"/>
  <c r="M532" i="1"/>
  <c r="Q495" i="1"/>
  <c r="Q483" i="1"/>
  <c r="M483" i="1"/>
  <c r="R483" i="1" s="1"/>
  <c r="Q312" i="1"/>
  <c r="M312" i="1"/>
  <c r="S312" i="1" s="1"/>
  <c r="P423" i="1"/>
  <c r="P90" i="1"/>
  <c r="M423" i="1"/>
  <c r="R90" i="1"/>
  <c r="S90" i="1"/>
  <c r="Q90" i="1"/>
  <c r="S311" i="1" l="1"/>
  <c r="R311" i="1"/>
  <c r="R465" i="1"/>
  <c r="S465" i="1"/>
  <c r="R464" i="1"/>
  <c r="S464" i="1"/>
  <c r="R467" i="1"/>
  <c r="S467" i="1"/>
  <c r="R495" i="1"/>
  <c r="S495" i="1"/>
  <c r="R462" i="1"/>
  <c r="S462" i="1"/>
  <c r="R469" i="1"/>
  <c r="S469" i="1"/>
  <c r="R452" i="1"/>
  <c r="S451" i="1"/>
  <c r="R312" i="1"/>
  <c r="R448" i="1"/>
  <c r="S568" i="1"/>
  <c r="R568" i="1"/>
  <c r="S454" i="1"/>
  <c r="R454" i="1"/>
  <c r="S453" i="1"/>
  <c r="R453" i="1"/>
  <c r="R442" i="1"/>
  <c r="S533" i="1"/>
  <c r="R533" i="1"/>
  <c r="S532" i="1"/>
  <c r="R532" i="1"/>
  <c r="S483" i="1"/>
  <c r="S423" i="1"/>
  <c r="R423" i="1"/>
  <c r="O569" i="1"/>
  <c r="N569" i="1"/>
  <c r="L569" i="1"/>
  <c r="Q569" i="1" s="1"/>
  <c r="P569" i="1" l="1"/>
  <c r="M569" i="1"/>
  <c r="R569" i="1" l="1"/>
  <c r="S569" i="1"/>
  <c r="L15" i="1" l="1"/>
  <c r="P15" i="1" s="1"/>
  <c r="N15" i="1"/>
  <c r="O15" i="1"/>
  <c r="Q15" i="1" l="1"/>
  <c r="M15" i="1"/>
  <c r="O567" i="1"/>
  <c r="O571" i="1" s="1"/>
  <c r="D21" i="2" s="1"/>
  <c r="O563" i="1"/>
  <c r="O564" i="1"/>
  <c r="O562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50" i="1"/>
  <c r="O551" i="1"/>
  <c r="O552" i="1"/>
  <c r="O553" i="1"/>
  <c r="O554" i="1"/>
  <c r="O519" i="1"/>
  <c r="O560" i="1" s="1"/>
  <c r="D19" i="2" s="1"/>
  <c r="O512" i="1"/>
  <c r="O513" i="1"/>
  <c r="O511" i="1"/>
  <c r="O484" i="1"/>
  <c r="O485" i="1"/>
  <c r="O486" i="1"/>
  <c r="O487" i="1"/>
  <c r="O488" i="1"/>
  <c r="O489" i="1"/>
  <c r="O490" i="1"/>
  <c r="O491" i="1"/>
  <c r="O492" i="1"/>
  <c r="O493" i="1"/>
  <c r="O474" i="1"/>
  <c r="O475" i="1"/>
  <c r="O476" i="1"/>
  <c r="O477" i="1"/>
  <c r="O478" i="1"/>
  <c r="O479" i="1"/>
  <c r="O480" i="1"/>
  <c r="O481" i="1"/>
  <c r="O482" i="1"/>
  <c r="O473" i="1"/>
  <c r="O458" i="1"/>
  <c r="O459" i="1"/>
  <c r="O460" i="1"/>
  <c r="O471" i="1"/>
  <c r="O457" i="1"/>
  <c r="O447" i="1"/>
  <c r="O449" i="1"/>
  <c r="O450" i="1"/>
  <c r="O446" i="1"/>
  <c r="O439" i="1"/>
  <c r="O440" i="1"/>
  <c r="O441" i="1"/>
  <c r="O443" i="1"/>
  <c r="O438" i="1"/>
  <c r="O428" i="1"/>
  <c r="O429" i="1"/>
  <c r="O430" i="1"/>
  <c r="O431" i="1"/>
  <c r="O432" i="1"/>
  <c r="O433" i="1"/>
  <c r="O434" i="1"/>
  <c r="O435" i="1"/>
  <c r="O427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8" i="1"/>
  <c r="O419" i="1"/>
  <c r="O420" i="1"/>
  <c r="O421" i="1"/>
  <c r="O422" i="1"/>
  <c r="O424" i="1"/>
  <c r="O185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2" i="1"/>
  <c r="O173" i="1"/>
  <c r="O174" i="1"/>
  <c r="O175" i="1"/>
  <c r="O176" i="1"/>
  <c r="O177" i="1"/>
  <c r="O178" i="1"/>
  <c r="O179" i="1"/>
  <c r="O180" i="1"/>
  <c r="O181" i="1"/>
  <c r="O182" i="1"/>
  <c r="O122" i="1"/>
  <c r="O116" i="1"/>
  <c r="O117" i="1"/>
  <c r="O118" i="1"/>
  <c r="O119" i="1"/>
  <c r="O115" i="1"/>
  <c r="O108" i="1"/>
  <c r="O109" i="1"/>
  <c r="O110" i="1"/>
  <c r="O111" i="1"/>
  <c r="O112" i="1"/>
  <c r="O107" i="1"/>
  <c r="O102" i="1"/>
  <c r="O103" i="1"/>
  <c r="O104" i="1"/>
  <c r="O101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1" i="1"/>
  <c r="O92" i="1"/>
  <c r="O7" i="1"/>
  <c r="O8" i="1"/>
  <c r="O9" i="1"/>
  <c r="O10" i="1"/>
  <c r="O11" i="1"/>
  <c r="O12" i="1"/>
  <c r="O13" i="1"/>
  <c r="O14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9" i="1"/>
  <c r="O6" i="1"/>
  <c r="O62" i="1"/>
  <c r="O425" i="1" l="1"/>
  <c r="D10" i="2" s="1"/>
  <c r="O60" i="1"/>
  <c r="D3" i="2" s="1"/>
  <c r="O93" i="1"/>
  <c r="D4" i="2" s="1"/>
  <c r="O497" i="1"/>
  <c r="D14" i="2" s="1"/>
  <c r="O455" i="1"/>
  <c r="D13" i="2" s="1"/>
  <c r="O183" i="1"/>
  <c r="D9" i="2" s="1"/>
  <c r="O565" i="1"/>
  <c r="D20" i="2" s="1"/>
  <c r="O436" i="1"/>
  <c r="D11" i="2" s="1"/>
  <c r="O105" i="1"/>
  <c r="D6" i="2" s="1"/>
  <c r="O444" i="1"/>
  <c r="D12" i="2" s="1"/>
  <c r="O120" i="1"/>
  <c r="D8" i="2" s="1"/>
  <c r="O113" i="1"/>
  <c r="D7" i="2" s="1"/>
  <c r="S15" i="1"/>
  <c r="R15" i="1"/>
  <c r="O514" i="1"/>
  <c r="D18" i="2" s="1"/>
  <c r="N553" i="1"/>
  <c r="N554" i="1"/>
  <c r="L553" i="1"/>
  <c r="L554" i="1"/>
  <c r="D22" i="2" l="1"/>
  <c r="O573" i="1"/>
  <c r="P553" i="1"/>
  <c r="Q553" i="1"/>
  <c r="M554" i="1"/>
  <c r="R554" i="1" s="1"/>
  <c r="Q554" i="1"/>
  <c r="P554" i="1"/>
  <c r="M553" i="1"/>
  <c r="S496" i="1"/>
  <c r="S83" i="1"/>
  <c r="S554" i="1" l="1"/>
  <c r="R553" i="1"/>
  <c r="S553" i="1"/>
  <c r="N70" i="1"/>
  <c r="L70" i="1"/>
  <c r="N69" i="1"/>
  <c r="L69" i="1"/>
  <c r="M69" i="1" l="1"/>
  <c r="S69" i="1" s="1"/>
  <c r="Q69" i="1"/>
  <c r="M70" i="1"/>
  <c r="R70" i="1" s="1"/>
  <c r="Q70" i="1"/>
  <c r="P69" i="1"/>
  <c r="P70" i="1"/>
  <c r="N545" i="1"/>
  <c r="N539" i="1"/>
  <c r="N540" i="1"/>
  <c r="N541" i="1"/>
  <c r="N542" i="1"/>
  <c r="N543" i="1"/>
  <c r="N544" i="1"/>
  <c r="L539" i="1"/>
  <c r="L540" i="1"/>
  <c r="L541" i="1"/>
  <c r="L542" i="1"/>
  <c r="L543" i="1"/>
  <c r="L544" i="1"/>
  <c r="L545" i="1"/>
  <c r="R69" i="1" l="1"/>
  <c r="P541" i="1"/>
  <c r="Q541" i="1"/>
  <c r="M544" i="1"/>
  <c r="S544" i="1" s="1"/>
  <c r="Q544" i="1"/>
  <c r="P543" i="1"/>
  <c r="Q543" i="1"/>
  <c r="P539" i="1"/>
  <c r="Q539" i="1"/>
  <c r="S70" i="1"/>
  <c r="P545" i="1"/>
  <c r="Q545" i="1"/>
  <c r="M540" i="1"/>
  <c r="R540" i="1" s="1"/>
  <c r="Q540" i="1"/>
  <c r="P542" i="1"/>
  <c r="Q542" i="1"/>
  <c r="M545" i="1"/>
  <c r="P544" i="1"/>
  <c r="M541" i="1"/>
  <c r="P540" i="1"/>
  <c r="M543" i="1"/>
  <c r="M539" i="1"/>
  <c r="M542" i="1"/>
  <c r="N235" i="1"/>
  <c r="L235" i="1"/>
  <c r="R544" i="1" l="1"/>
  <c r="P235" i="1"/>
  <c r="Q235" i="1"/>
  <c r="S540" i="1"/>
  <c r="R542" i="1"/>
  <c r="S542" i="1"/>
  <c r="R541" i="1"/>
  <c r="S541" i="1"/>
  <c r="R539" i="1"/>
  <c r="S539" i="1"/>
  <c r="R543" i="1"/>
  <c r="S543" i="1"/>
  <c r="R545" i="1"/>
  <c r="S545" i="1"/>
  <c r="M235" i="1"/>
  <c r="L87" i="1"/>
  <c r="N87" i="1"/>
  <c r="P87" i="1" l="1"/>
  <c r="Q87" i="1"/>
  <c r="R235" i="1"/>
  <c r="S235" i="1"/>
  <c r="M87" i="1"/>
  <c r="N564" i="1"/>
  <c r="N563" i="1"/>
  <c r="R87" i="1" l="1"/>
  <c r="S87" i="1"/>
  <c r="N571" i="1" l="1"/>
  <c r="B21" i="2" s="1"/>
  <c r="F21" i="2" s="1"/>
  <c r="L567" i="1"/>
  <c r="L564" i="1"/>
  <c r="L563" i="1"/>
  <c r="N562" i="1"/>
  <c r="N565" i="1" s="1"/>
  <c r="B20" i="2" s="1"/>
  <c r="F20" i="2" s="1"/>
  <c r="L562" i="1"/>
  <c r="N552" i="1"/>
  <c r="L552" i="1"/>
  <c r="N551" i="1"/>
  <c r="L551" i="1"/>
  <c r="N550" i="1"/>
  <c r="L550" i="1"/>
  <c r="N538" i="1"/>
  <c r="L538" i="1"/>
  <c r="N537" i="1"/>
  <c r="L537" i="1"/>
  <c r="N536" i="1"/>
  <c r="L536" i="1"/>
  <c r="N535" i="1"/>
  <c r="L535" i="1"/>
  <c r="N534" i="1"/>
  <c r="L534" i="1"/>
  <c r="N531" i="1"/>
  <c r="N530" i="1"/>
  <c r="L530" i="1"/>
  <c r="N529" i="1"/>
  <c r="L529" i="1"/>
  <c r="N528" i="1"/>
  <c r="L528" i="1"/>
  <c r="N527" i="1"/>
  <c r="L527" i="1"/>
  <c r="N526" i="1"/>
  <c r="L526" i="1"/>
  <c r="N525" i="1"/>
  <c r="L525" i="1"/>
  <c r="N524" i="1"/>
  <c r="L524" i="1"/>
  <c r="N523" i="1"/>
  <c r="L523" i="1"/>
  <c r="N522" i="1"/>
  <c r="L522" i="1"/>
  <c r="N521" i="1"/>
  <c r="L521" i="1"/>
  <c r="N520" i="1"/>
  <c r="L520" i="1"/>
  <c r="N519" i="1"/>
  <c r="L519" i="1"/>
  <c r="N560" i="1" l="1"/>
  <c r="B19" i="2" s="1"/>
  <c r="F19" i="2" s="1"/>
  <c r="P519" i="1"/>
  <c r="Q519" i="1"/>
  <c r="P523" i="1"/>
  <c r="Q523" i="1"/>
  <c r="P529" i="1"/>
  <c r="Q529" i="1"/>
  <c r="P535" i="1"/>
  <c r="Q535" i="1"/>
  <c r="P551" i="1"/>
  <c r="Q551" i="1"/>
  <c r="P562" i="1"/>
  <c r="Q562" i="1"/>
  <c r="P567" i="1"/>
  <c r="P571" i="1" s="1"/>
  <c r="Q567" i="1"/>
  <c r="Q571" i="1" s="1"/>
  <c r="P521" i="1"/>
  <c r="Q521" i="1"/>
  <c r="P527" i="1"/>
  <c r="Q527" i="1"/>
  <c r="P550" i="1"/>
  <c r="Q550" i="1"/>
  <c r="P522" i="1"/>
  <c r="Q522" i="1"/>
  <c r="P524" i="1"/>
  <c r="Q524" i="1"/>
  <c r="P526" i="1"/>
  <c r="Q526" i="1"/>
  <c r="P528" i="1"/>
  <c r="Q528" i="1"/>
  <c r="P530" i="1"/>
  <c r="Q530" i="1"/>
  <c r="P534" i="1"/>
  <c r="Q534" i="1"/>
  <c r="P536" i="1"/>
  <c r="Q536" i="1"/>
  <c r="P538" i="1"/>
  <c r="Q538" i="1"/>
  <c r="P552" i="1"/>
  <c r="Q552" i="1"/>
  <c r="P563" i="1"/>
  <c r="Q563" i="1"/>
  <c r="P525" i="1"/>
  <c r="Q525" i="1"/>
  <c r="P531" i="1"/>
  <c r="Q531" i="1"/>
  <c r="P537" i="1"/>
  <c r="Q537" i="1"/>
  <c r="P520" i="1"/>
  <c r="Q520" i="1"/>
  <c r="P564" i="1"/>
  <c r="Q564" i="1"/>
  <c r="M552" i="1"/>
  <c r="M519" i="1"/>
  <c r="M521" i="1"/>
  <c r="M523" i="1"/>
  <c r="M525" i="1"/>
  <c r="M527" i="1"/>
  <c r="M529" i="1"/>
  <c r="M531" i="1"/>
  <c r="M535" i="1"/>
  <c r="M537" i="1"/>
  <c r="M562" i="1"/>
  <c r="M564" i="1"/>
  <c r="M567" i="1"/>
  <c r="M520" i="1"/>
  <c r="M522" i="1"/>
  <c r="M524" i="1"/>
  <c r="M526" i="1"/>
  <c r="M528" i="1"/>
  <c r="M530" i="1"/>
  <c r="M534" i="1"/>
  <c r="M536" i="1"/>
  <c r="M538" i="1"/>
  <c r="M550" i="1"/>
  <c r="M551" i="1"/>
  <c r="M563" i="1"/>
  <c r="Q560" i="1" l="1"/>
  <c r="P560" i="1"/>
  <c r="P565" i="1"/>
  <c r="Q565" i="1"/>
  <c r="R538" i="1"/>
  <c r="S538" i="1"/>
  <c r="R520" i="1"/>
  <c r="S520" i="1"/>
  <c r="R531" i="1"/>
  <c r="S531" i="1"/>
  <c r="R523" i="1"/>
  <c r="S523" i="1"/>
  <c r="R530" i="1"/>
  <c r="S530" i="1"/>
  <c r="R552" i="1"/>
  <c r="S552" i="1"/>
  <c r="R536" i="1"/>
  <c r="S536" i="1"/>
  <c r="R551" i="1"/>
  <c r="S551" i="1"/>
  <c r="R526" i="1"/>
  <c r="S526" i="1"/>
  <c r="R537" i="1"/>
  <c r="S537" i="1"/>
  <c r="R529" i="1"/>
  <c r="S529" i="1"/>
  <c r="R521" i="1"/>
  <c r="S521" i="1"/>
  <c r="R522" i="1"/>
  <c r="S522" i="1"/>
  <c r="R525" i="1"/>
  <c r="S525" i="1"/>
  <c r="R528" i="1"/>
  <c r="S528" i="1"/>
  <c r="R550" i="1"/>
  <c r="S550" i="1"/>
  <c r="R534" i="1"/>
  <c r="S534" i="1"/>
  <c r="R524" i="1"/>
  <c r="S524" i="1"/>
  <c r="R535" i="1"/>
  <c r="S535" i="1"/>
  <c r="R527" i="1"/>
  <c r="S527" i="1"/>
  <c r="R519" i="1"/>
  <c r="S519" i="1"/>
  <c r="R564" i="1"/>
  <c r="S564" i="1"/>
  <c r="R563" i="1"/>
  <c r="S563" i="1"/>
  <c r="R562" i="1"/>
  <c r="S562" i="1"/>
  <c r="R567" i="1"/>
  <c r="R571" i="1" s="1"/>
  <c r="C21" i="2" s="1"/>
  <c r="S567" i="1"/>
  <c r="S571" i="1" s="1"/>
  <c r="E21" i="2" s="1"/>
  <c r="G21" i="2" l="1"/>
  <c r="R560" i="1"/>
  <c r="C19" i="2" s="1"/>
  <c r="S560" i="1"/>
  <c r="E19" i="2" s="1"/>
  <c r="R565" i="1"/>
  <c r="C20" i="2" s="1"/>
  <c r="S565" i="1"/>
  <c r="E20" i="2" s="1"/>
  <c r="G20" i="2" s="1"/>
  <c r="N488" i="1"/>
  <c r="L488" i="1"/>
  <c r="N487" i="1"/>
  <c r="L487" i="1"/>
  <c r="N486" i="1"/>
  <c r="L486" i="1"/>
  <c r="N485" i="1"/>
  <c r="L485" i="1"/>
  <c r="N484" i="1"/>
  <c r="L484" i="1"/>
  <c r="L489" i="1"/>
  <c r="N489" i="1"/>
  <c r="L490" i="1"/>
  <c r="N490" i="1"/>
  <c r="L491" i="1"/>
  <c r="N491" i="1"/>
  <c r="L492" i="1"/>
  <c r="N492" i="1"/>
  <c r="L493" i="1"/>
  <c r="N493" i="1"/>
  <c r="G19" i="2" l="1"/>
  <c r="P487" i="1"/>
  <c r="Q487" i="1"/>
  <c r="M491" i="1"/>
  <c r="S491" i="1" s="1"/>
  <c r="Q491" i="1"/>
  <c r="P484" i="1"/>
  <c r="Q484" i="1"/>
  <c r="P486" i="1"/>
  <c r="Q486" i="1"/>
  <c r="P488" i="1"/>
  <c r="Q488" i="1"/>
  <c r="P485" i="1"/>
  <c r="Q485" i="1"/>
  <c r="M493" i="1"/>
  <c r="S493" i="1" s="1"/>
  <c r="Q493" i="1"/>
  <c r="M489" i="1"/>
  <c r="S489" i="1" s="1"/>
  <c r="Q489" i="1"/>
  <c r="M492" i="1"/>
  <c r="S492" i="1" s="1"/>
  <c r="Q492" i="1"/>
  <c r="M490" i="1"/>
  <c r="R490" i="1" s="1"/>
  <c r="Q490" i="1"/>
  <c r="P491" i="1"/>
  <c r="P489" i="1"/>
  <c r="M485" i="1"/>
  <c r="M487" i="1"/>
  <c r="P493" i="1"/>
  <c r="M484" i="1"/>
  <c r="M486" i="1"/>
  <c r="M488" i="1"/>
  <c r="P492" i="1"/>
  <c r="P490" i="1"/>
  <c r="N513" i="1"/>
  <c r="L513" i="1"/>
  <c r="R493" i="1" l="1"/>
  <c r="R491" i="1"/>
  <c r="R492" i="1"/>
  <c r="R489" i="1"/>
  <c r="S490" i="1"/>
  <c r="P513" i="1"/>
  <c r="Q513" i="1"/>
  <c r="R488" i="1"/>
  <c r="S488" i="1"/>
  <c r="R486" i="1"/>
  <c r="S486" i="1"/>
  <c r="R487" i="1"/>
  <c r="S487" i="1"/>
  <c r="R484" i="1"/>
  <c r="S484" i="1"/>
  <c r="R485" i="1"/>
  <c r="S485" i="1"/>
  <c r="M513" i="1"/>
  <c r="N356" i="1"/>
  <c r="R513" i="1" l="1"/>
  <c r="S513" i="1"/>
  <c r="N119" i="1"/>
  <c r="L511" i="1" l="1"/>
  <c r="N511" i="1"/>
  <c r="L512" i="1"/>
  <c r="N512" i="1"/>
  <c r="M512" i="1" l="1"/>
  <c r="S512" i="1" s="1"/>
  <c r="Q512" i="1"/>
  <c r="M511" i="1"/>
  <c r="S511" i="1" s="1"/>
  <c r="Q511" i="1"/>
  <c r="N514" i="1"/>
  <c r="B18" i="2" s="1"/>
  <c r="F18" i="2" s="1"/>
  <c r="P512" i="1"/>
  <c r="P511" i="1"/>
  <c r="L348" i="1"/>
  <c r="N348" i="1"/>
  <c r="N473" i="1"/>
  <c r="L473" i="1"/>
  <c r="Q473" i="1" s="1"/>
  <c r="N479" i="1"/>
  <c r="L479" i="1"/>
  <c r="Q479" i="1" s="1"/>
  <c r="P514" i="1" l="1"/>
  <c r="S514" i="1"/>
  <c r="E18" i="2" s="1"/>
  <c r="R512" i="1"/>
  <c r="Q514" i="1"/>
  <c r="R511" i="1"/>
  <c r="M348" i="1"/>
  <c r="S348" i="1" s="1"/>
  <c r="Q348" i="1"/>
  <c r="P348" i="1"/>
  <c r="P473" i="1"/>
  <c r="M473" i="1"/>
  <c r="S473" i="1" s="1"/>
  <c r="P479" i="1"/>
  <c r="M479" i="1"/>
  <c r="S479" i="1" s="1"/>
  <c r="L19" i="1"/>
  <c r="Q19" i="1" s="1"/>
  <c r="G18" i="2" l="1"/>
  <c r="R514" i="1"/>
  <c r="C18" i="2" s="1"/>
  <c r="R348" i="1"/>
  <c r="R473" i="1"/>
  <c r="R479" i="1"/>
  <c r="L126" i="1"/>
  <c r="L91" i="1"/>
  <c r="L92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Q83" i="1" s="1"/>
  <c r="L84" i="1"/>
  <c r="L85" i="1"/>
  <c r="L86" i="1"/>
  <c r="L88" i="1"/>
  <c r="L89" i="1"/>
  <c r="L6" i="1"/>
  <c r="L7" i="1"/>
  <c r="L8" i="1"/>
  <c r="L9" i="1"/>
  <c r="L10" i="1"/>
  <c r="L11" i="1"/>
  <c r="L12" i="1"/>
  <c r="L13" i="1"/>
  <c r="L14" i="1"/>
  <c r="L16" i="1"/>
  <c r="L17" i="1"/>
  <c r="L18" i="1"/>
  <c r="M19" i="1"/>
  <c r="S19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9" i="1"/>
  <c r="P59" i="1" s="1"/>
  <c r="L63" i="1"/>
  <c r="M46" i="1" l="1"/>
  <c r="S46" i="1" s="1"/>
  <c r="Q46" i="1"/>
  <c r="M34" i="1"/>
  <c r="S34" i="1" s="1"/>
  <c r="Q34" i="1"/>
  <c r="M22" i="1"/>
  <c r="S22" i="1" s="1"/>
  <c r="Q22" i="1"/>
  <c r="M9" i="1"/>
  <c r="S9" i="1" s="1"/>
  <c r="Q9" i="1"/>
  <c r="M81" i="1"/>
  <c r="S81" i="1" s="1"/>
  <c r="Q81" i="1"/>
  <c r="M73" i="1"/>
  <c r="S73" i="1" s="1"/>
  <c r="Q73" i="1"/>
  <c r="M59" i="1"/>
  <c r="S59" i="1" s="1"/>
  <c r="Q59" i="1"/>
  <c r="M49" i="1"/>
  <c r="S49" i="1" s="1"/>
  <c r="Q49" i="1"/>
  <c r="M45" i="1"/>
  <c r="S45" i="1" s="1"/>
  <c r="Q45" i="1"/>
  <c r="M41" i="1"/>
  <c r="S41" i="1" s="1"/>
  <c r="Q41" i="1"/>
  <c r="M37" i="1"/>
  <c r="S37" i="1" s="1"/>
  <c r="Q37" i="1"/>
  <c r="M33" i="1"/>
  <c r="S33" i="1" s="1"/>
  <c r="Q33" i="1"/>
  <c r="M29" i="1"/>
  <c r="S29" i="1" s="1"/>
  <c r="Q29" i="1"/>
  <c r="M25" i="1"/>
  <c r="S25" i="1" s="1"/>
  <c r="Q25" i="1"/>
  <c r="M21" i="1"/>
  <c r="S21" i="1" s="1"/>
  <c r="Q21" i="1"/>
  <c r="M17" i="1"/>
  <c r="S17" i="1" s="1"/>
  <c r="Q17" i="1"/>
  <c r="M12" i="1"/>
  <c r="S12" i="1" s="1"/>
  <c r="Q12" i="1"/>
  <c r="M8" i="1"/>
  <c r="S8" i="1" s="1"/>
  <c r="Q8" i="1"/>
  <c r="M88" i="1"/>
  <c r="S88" i="1" s="1"/>
  <c r="Q88" i="1"/>
  <c r="S84" i="1"/>
  <c r="Q84" i="1"/>
  <c r="M80" i="1"/>
  <c r="S80" i="1" s="1"/>
  <c r="Q80" i="1"/>
  <c r="M76" i="1"/>
  <c r="S76" i="1" s="1"/>
  <c r="Q76" i="1"/>
  <c r="M72" i="1"/>
  <c r="S72" i="1" s="1"/>
  <c r="Q72" i="1"/>
  <c r="M63" i="1"/>
  <c r="S63" i="1" s="1"/>
  <c r="Q63" i="1"/>
  <c r="M42" i="1"/>
  <c r="S42" i="1" s="1"/>
  <c r="Q42" i="1"/>
  <c r="M30" i="1"/>
  <c r="S30" i="1" s="1"/>
  <c r="Q30" i="1"/>
  <c r="M13" i="1"/>
  <c r="S13" i="1" s="1"/>
  <c r="Q13" i="1"/>
  <c r="M52" i="1"/>
  <c r="S52" i="1" s="1"/>
  <c r="Q52" i="1"/>
  <c r="M44" i="1"/>
  <c r="S44" i="1" s="1"/>
  <c r="Q44" i="1"/>
  <c r="M40" i="1"/>
  <c r="S40" i="1" s="1"/>
  <c r="Q40" i="1"/>
  <c r="M36" i="1"/>
  <c r="S36" i="1" s="1"/>
  <c r="Q36" i="1"/>
  <c r="M32" i="1"/>
  <c r="S32" i="1" s="1"/>
  <c r="Q32" i="1"/>
  <c r="M28" i="1"/>
  <c r="S28" i="1" s="1"/>
  <c r="Q28" i="1"/>
  <c r="M24" i="1"/>
  <c r="S24" i="1" s="1"/>
  <c r="Q24" i="1"/>
  <c r="M20" i="1"/>
  <c r="S20" i="1" s="1"/>
  <c r="Q20" i="1"/>
  <c r="M16" i="1"/>
  <c r="S16" i="1" s="1"/>
  <c r="Q16" i="1"/>
  <c r="M11" i="1"/>
  <c r="S11" i="1" s="1"/>
  <c r="Q11" i="1"/>
  <c r="M7" i="1"/>
  <c r="S7" i="1" s="1"/>
  <c r="Q7" i="1"/>
  <c r="M86" i="1"/>
  <c r="S86" i="1" s="1"/>
  <c r="Q86" i="1"/>
  <c r="M79" i="1"/>
  <c r="S79" i="1" s="1"/>
  <c r="Q79" i="1"/>
  <c r="M75" i="1"/>
  <c r="S75" i="1" s="1"/>
  <c r="Q75" i="1"/>
  <c r="M71" i="1"/>
  <c r="S71" i="1" s="1"/>
  <c r="Q71" i="1"/>
  <c r="M126" i="1"/>
  <c r="S126" i="1" s="1"/>
  <c r="Q126" i="1"/>
  <c r="M50" i="1"/>
  <c r="S50" i="1" s="1"/>
  <c r="Q50" i="1"/>
  <c r="M38" i="1"/>
  <c r="S38" i="1" s="1"/>
  <c r="Q38" i="1"/>
  <c r="M26" i="1"/>
  <c r="S26" i="1" s="1"/>
  <c r="Q26" i="1"/>
  <c r="M18" i="1"/>
  <c r="S18" i="1" s="1"/>
  <c r="Q18" i="1"/>
  <c r="M89" i="1"/>
  <c r="S89" i="1" s="1"/>
  <c r="Q89" i="1"/>
  <c r="M77" i="1"/>
  <c r="S77" i="1" s="1"/>
  <c r="Q77" i="1"/>
  <c r="M91" i="1"/>
  <c r="S91" i="1" s="1"/>
  <c r="Q91" i="1"/>
  <c r="M48" i="1"/>
  <c r="S48" i="1" s="1"/>
  <c r="Q48" i="1"/>
  <c r="M51" i="1"/>
  <c r="S51" i="1" s="1"/>
  <c r="Q51" i="1"/>
  <c r="M47" i="1"/>
  <c r="S47" i="1" s="1"/>
  <c r="Q47" i="1"/>
  <c r="M43" i="1"/>
  <c r="S43" i="1" s="1"/>
  <c r="Q43" i="1"/>
  <c r="M39" i="1"/>
  <c r="S39" i="1" s="1"/>
  <c r="Q39" i="1"/>
  <c r="M35" i="1"/>
  <c r="S35" i="1" s="1"/>
  <c r="Q35" i="1"/>
  <c r="M31" i="1"/>
  <c r="S31" i="1" s="1"/>
  <c r="Q31" i="1"/>
  <c r="M27" i="1"/>
  <c r="S27" i="1" s="1"/>
  <c r="Q27" i="1"/>
  <c r="M23" i="1"/>
  <c r="S23" i="1" s="1"/>
  <c r="Q23" i="1"/>
  <c r="M14" i="1"/>
  <c r="S14" i="1" s="1"/>
  <c r="Q14" i="1"/>
  <c r="M10" i="1"/>
  <c r="S10" i="1" s="1"/>
  <c r="Q10" i="1"/>
  <c r="M6" i="1"/>
  <c r="R6" i="1" s="1"/>
  <c r="Q6" i="1"/>
  <c r="M85" i="1"/>
  <c r="S85" i="1" s="1"/>
  <c r="Q85" i="1"/>
  <c r="M82" i="1"/>
  <c r="S82" i="1" s="1"/>
  <c r="Q82" i="1"/>
  <c r="M78" i="1"/>
  <c r="S78" i="1" s="1"/>
  <c r="Q78" i="1"/>
  <c r="M74" i="1"/>
  <c r="S74" i="1" s="1"/>
  <c r="Q74" i="1"/>
  <c r="M92" i="1"/>
  <c r="S92" i="1" s="1"/>
  <c r="Q92" i="1"/>
  <c r="N482" i="1"/>
  <c r="L482" i="1"/>
  <c r="Q482" i="1" s="1"/>
  <c r="N481" i="1"/>
  <c r="L481" i="1"/>
  <c r="Q481" i="1" s="1"/>
  <c r="N480" i="1"/>
  <c r="L480" i="1"/>
  <c r="Q480" i="1" s="1"/>
  <c r="N478" i="1"/>
  <c r="L478" i="1"/>
  <c r="Q478" i="1" s="1"/>
  <c r="N477" i="1"/>
  <c r="L477" i="1"/>
  <c r="Q477" i="1" s="1"/>
  <c r="N476" i="1"/>
  <c r="L476" i="1"/>
  <c r="Q476" i="1" s="1"/>
  <c r="N475" i="1"/>
  <c r="L475" i="1"/>
  <c r="Q475" i="1" s="1"/>
  <c r="N474" i="1"/>
  <c r="L474" i="1"/>
  <c r="Q474" i="1" s="1"/>
  <c r="N471" i="1"/>
  <c r="L471" i="1"/>
  <c r="Q471" i="1" s="1"/>
  <c r="N460" i="1"/>
  <c r="L460" i="1"/>
  <c r="Q460" i="1" s="1"/>
  <c r="N459" i="1"/>
  <c r="L459" i="1"/>
  <c r="Q459" i="1" s="1"/>
  <c r="N458" i="1"/>
  <c r="L458" i="1"/>
  <c r="Q458" i="1" s="1"/>
  <c r="N457" i="1"/>
  <c r="L457" i="1"/>
  <c r="N450" i="1"/>
  <c r="L450" i="1"/>
  <c r="N449" i="1"/>
  <c r="L449" i="1"/>
  <c r="N447" i="1"/>
  <c r="L447" i="1"/>
  <c r="N446" i="1"/>
  <c r="L446" i="1"/>
  <c r="N443" i="1"/>
  <c r="L443" i="1"/>
  <c r="Q443" i="1" s="1"/>
  <c r="N441" i="1"/>
  <c r="L441" i="1"/>
  <c r="Q441" i="1" s="1"/>
  <c r="N440" i="1"/>
  <c r="L440" i="1"/>
  <c r="Q440" i="1" s="1"/>
  <c r="N439" i="1"/>
  <c r="L439" i="1"/>
  <c r="Q439" i="1" s="1"/>
  <c r="N438" i="1"/>
  <c r="L438" i="1"/>
  <c r="Q438" i="1" s="1"/>
  <c r="N435" i="1"/>
  <c r="L435" i="1"/>
  <c r="Q435" i="1" s="1"/>
  <c r="N434" i="1"/>
  <c r="L434" i="1"/>
  <c r="Q434" i="1" s="1"/>
  <c r="N433" i="1"/>
  <c r="L433" i="1"/>
  <c r="N432" i="1"/>
  <c r="L432" i="1"/>
  <c r="N431" i="1"/>
  <c r="L431" i="1"/>
  <c r="N430" i="1"/>
  <c r="L430" i="1"/>
  <c r="N429" i="1"/>
  <c r="L429" i="1"/>
  <c r="N428" i="1"/>
  <c r="L428" i="1"/>
  <c r="N427" i="1"/>
  <c r="L427" i="1"/>
  <c r="N424" i="1"/>
  <c r="L424" i="1"/>
  <c r="N422" i="1"/>
  <c r="L422" i="1"/>
  <c r="N421" i="1"/>
  <c r="L421" i="1"/>
  <c r="N420" i="1"/>
  <c r="L420" i="1"/>
  <c r="N419" i="1"/>
  <c r="L419" i="1"/>
  <c r="N418" i="1"/>
  <c r="L418" i="1"/>
  <c r="N416" i="1"/>
  <c r="L416" i="1"/>
  <c r="N415" i="1"/>
  <c r="L415" i="1"/>
  <c r="N414" i="1"/>
  <c r="L414" i="1"/>
  <c r="N413" i="1"/>
  <c r="L413" i="1"/>
  <c r="N412" i="1"/>
  <c r="L412" i="1"/>
  <c r="N411" i="1"/>
  <c r="L411" i="1"/>
  <c r="N410" i="1"/>
  <c r="L410" i="1"/>
  <c r="Q410" i="1" s="1"/>
  <c r="N409" i="1"/>
  <c r="L409" i="1"/>
  <c r="Q409" i="1" s="1"/>
  <c r="N408" i="1"/>
  <c r="L408" i="1"/>
  <c r="Q408" i="1" s="1"/>
  <c r="N407" i="1"/>
  <c r="L407" i="1"/>
  <c r="Q407" i="1" s="1"/>
  <c r="N406" i="1"/>
  <c r="L406" i="1"/>
  <c r="Q406" i="1" s="1"/>
  <c r="N405" i="1"/>
  <c r="L405" i="1"/>
  <c r="Q405" i="1" s="1"/>
  <c r="N404" i="1"/>
  <c r="L404" i="1"/>
  <c r="N403" i="1"/>
  <c r="L403" i="1"/>
  <c r="N402" i="1"/>
  <c r="L402" i="1"/>
  <c r="N401" i="1"/>
  <c r="L401" i="1"/>
  <c r="N400" i="1"/>
  <c r="L400" i="1"/>
  <c r="N399" i="1"/>
  <c r="L399" i="1"/>
  <c r="Q399" i="1" s="1"/>
  <c r="N398" i="1"/>
  <c r="L398" i="1"/>
  <c r="Q398" i="1" s="1"/>
  <c r="N397" i="1"/>
  <c r="L397" i="1"/>
  <c r="Q397" i="1" s="1"/>
  <c r="N396" i="1"/>
  <c r="L396" i="1"/>
  <c r="Q396" i="1" s="1"/>
  <c r="N395" i="1"/>
  <c r="L395" i="1"/>
  <c r="Q395" i="1" s="1"/>
  <c r="N394" i="1"/>
  <c r="L394" i="1"/>
  <c r="Q394" i="1" s="1"/>
  <c r="N393" i="1"/>
  <c r="L393" i="1"/>
  <c r="Q393" i="1" s="1"/>
  <c r="N392" i="1"/>
  <c r="L392" i="1"/>
  <c r="Q392" i="1" s="1"/>
  <c r="N391" i="1"/>
  <c r="L391" i="1"/>
  <c r="Q391" i="1" s="1"/>
  <c r="N390" i="1"/>
  <c r="L390" i="1"/>
  <c r="Q390" i="1" s="1"/>
  <c r="N389" i="1"/>
  <c r="L389" i="1"/>
  <c r="Q389" i="1" s="1"/>
  <c r="N388" i="1"/>
  <c r="L388" i="1"/>
  <c r="Q388" i="1" s="1"/>
  <c r="N387" i="1"/>
  <c r="L387" i="1"/>
  <c r="Q387" i="1" s="1"/>
  <c r="N386" i="1"/>
  <c r="L386" i="1"/>
  <c r="Q386" i="1" s="1"/>
  <c r="N385" i="1"/>
  <c r="L385" i="1"/>
  <c r="Q385" i="1" s="1"/>
  <c r="N384" i="1"/>
  <c r="L384" i="1"/>
  <c r="Q384" i="1" s="1"/>
  <c r="N383" i="1"/>
  <c r="L383" i="1"/>
  <c r="Q383" i="1" s="1"/>
  <c r="N382" i="1"/>
  <c r="L382" i="1"/>
  <c r="Q382" i="1" s="1"/>
  <c r="N381" i="1"/>
  <c r="L381" i="1"/>
  <c r="Q381" i="1" s="1"/>
  <c r="N380" i="1"/>
  <c r="L380" i="1"/>
  <c r="Q380" i="1" s="1"/>
  <c r="N379" i="1"/>
  <c r="L379" i="1"/>
  <c r="Q379" i="1" s="1"/>
  <c r="N378" i="1"/>
  <c r="L378" i="1"/>
  <c r="Q378" i="1" s="1"/>
  <c r="N377" i="1"/>
  <c r="L377" i="1"/>
  <c r="N376" i="1"/>
  <c r="L376" i="1"/>
  <c r="N375" i="1"/>
  <c r="L375" i="1"/>
  <c r="N374" i="1"/>
  <c r="L374" i="1"/>
  <c r="N373" i="1"/>
  <c r="L373" i="1"/>
  <c r="N372" i="1"/>
  <c r="L372" i="1"/>
  <c r="N371" i="1"/>
  <c r="L371" i="1"/>
  <c r="N370" i="1"/>
  <c r="L370" i="1"/>
  <c r="N369" i="1"/>
  <c r="L369" i="1"/>
  <c r="N368" i="1"/>
  <c r="L368" i="1"/>
  <c r="N367" i="1"/>
  <c r="L367" i="1"/>
  <c r="N366" i="1"/>
  <c r="L366" i="1"/>
  <c r="N365" i="1"/>
  <c r="L365" i="1"/>
  <c r="N364" i="1"/>
  <c r="L364" i="1"/>
  <c r="N363" i="1"/>
  <c r="L363" i="1"/>
  <c r="N362" i="1"/>
  <c r="L362" i="1"/>
  <c r="N361" i="1"/>
  <c r="L361" i="1"/>
  <c r="N360" i="1"/>
  <c r="L360" i="1"/>
  <c r="Q360" i="1" s="1"/>
  <c r="N359" i="1"/>
  <c r="L359" i="1"/>
  <c r="Q359" i="1" s="1"/>
  <c r="N357" i="1"/>
  <c r="L357" i="1"/>
  <c r="Q357" i="1" s="1"/>
  <c r="L356" i="1"/>
  <c r="Q356" i="1" s="1"/>
  <c r="N355" i="1"/>
  <c r="L355" i="1"/>
  <c r="Q355" i="1" s="1"/>
  <c r="N354" i="1"/>
  <c r="L354" i="1"/>
  <c r="Q354" i="1" s="1"/>
  <c r="N353" i="1"/>
  <c r="L353" i="1"/>
  <c r="Q353" i="1" s="1"/>
  <c r="N352" i="1"/>
  <c r="L352" i="1"/>
  <c r="Q352" i="1" s="1"/>
  <c r="N351" i="1"/>
  <c r="L351" i="1"/>
  <c r="Q351" i="1" s="1"/>
  <c r="N350" i="1"/>
  <c r="L350" i="1"/>
  <c r="Q350" i="1" s="1"/>
  <c r="N349" i="1"/>
  <c r="L349" i="1"/>
  <c r="N347" i="1"/>
  <c r="L347" i="1"/>
  <c r="N346" i="1"/>
  <c r="L346" i="1"/>
  <c r="N345" i="1"/>
  <c r="L345" i="1"/>
  <c r="N344" i="1"/>
  <c r="L344" i="1"/>
  <c r="N343" i="1"/>
  <c r="L343" i="1"/>
  <c r="N342" i="1"/>
  <c r="L342" i="1"/>
  <c r="N341" i="1"/>
  <c r="L341" i="1"/>
  <c r="N340" i="1"/>
  <c r="L340" i="1"/>
  <c r="N339" i="1"/>
  <c r="L339" i="1"/>
  <c r="N338" i="1"/>
  <c r="L338" i="1"/>
  <c r="N337" i="1"/>
  <c r="L337" i="1"/>
  <c r="N336" i="1"/>
  <c r="L336" i="1"/>
  <c r="N335" i="1"/>
  <c r="L335" i="1"/>
  <c r="N334" i="1"/>
  <c r="L334" i="1"/>
  <c r="N333" i="1"/>
  <c r="L333" i="1"/>
  <c r="N332" i="1"/>
  <c r="L332" i="1"/>
  <c r="N331" i="1"/>
  <c r="L331" i="1"/>
  <c r="N330" i="1"/>
  <c r="L330" i="1"/>
  <c r="N329" i="1"/>
  <c r="L329" i="1"/>
  <c r="N328" i="1"/>
  <c r="L328" i="1"/>
  <c r="N327" i="1"/>
  <c r="L327" i="1"/>
  <c r="N326" i="1"/>
  <c r="L326" i="1"/>
  <c r="N325" i="1"/>
  <c r="L325" i="1"/>
  <c r="N324" i="1"/>
  <c r="L324" i="1"/>
  <c r="N323" i="1"/>
  <c r="L323" i="1"/>
  <c r="N322" i="1"/>
  <c r="L322" i="1"/>
  <c r="N321" i="1"/>
  <c r="L321" i="1"/>
  <c r="N320" i="1"/>
  <c r="L320" i="1"/>
  <c r="N319" i="1"/>
  <c r="L319" i="1"/>
  <c r="N318" i="1"/>
  <c r="L318" i="1"/>
  <c r="N317" i="1"/>
  <c r="L317" i="1"/>
  <c r="N316" i="1"/>
  <c r="L316" i="1"/>
  <c r="N315" i="1"/>
  <c r="L315" i="1"/>
  <c r="N314" i="1"/>
  <c r="L314" i="1"/>
  <c r="N313" i="1"/>
  <c r="L313" i="1"/>
  <c r="N310" i="1"/>
  <c r="L310" i="1"/>
  <c r="Q310" i="1" s="1"/>
  <c r="N309" i="1"/>
  <c r="L309" i="1"/>
  <c r="N308" i="1"/>
  <c r="L308" i="1"/>
  <c r="N307" i="1"/>
  <c r="L307" i="1"/>
  <c r="N306" i="1"/>
  <c r="L306" i="1"/>
  <c r="N305" i="1"/>
  <c r="L305" i="1"/>
  <c r="N304" i="1"/>
  <c r="L304" i="1"/>
  <c r="N303" i="1"/>
  <c r="L303" i="1"/>
  <c r="N302" i="1"/>
  <c r="L302" i="1"/>
  <c r="N301" i="1"/>
  <c r="L301" i="1"/>
  <c r="N300" i="1"/>
  <c r="L300" i="1"/>
  <c r="Q300" i="1" s="1"/>
  <c r="N299" i="1"/>
  <c r="L299" i="1"/>
  <c r="Q299" i="1" s="1"/>
  <c r="N298" i="1"/>
  <c r="L298" i="1"/>
  <c r="Q298" i="1" s="1"/>
  <c r="N297" i="1"/>
  <c r="L297" i="1"/>
  <c r="Q297" i="1" s="1"/>
  <c r="N296" i="1"/>
  <c r="L296" i="1"/>
  <c r="Q296" i="1" s="1"/>
  <c r="N295" i="1"/>
  <c r="L295" i="1"/>
  <c r="Q295" i="1" s="1"/>
  <c r="N294" i="1"/>
  <c r="L294" i="1"/>
  <c r="Q294" i="1" s="1"/>
  <c r="N293" i="1"/>
  <c r="L293" i="1"/>
  <c r="Q293" i="1" s="1"/>
  <c r="N292" i="1"/>
  <c r="L292" i="1"/>
  <c r="Q292" i="1" s="1"/>
  <c r="N291" i="1"/>
  <c r="L291" i="1"/>
  <c r="Q291" i="1" s="1"/>
  <c r="N290" i="1"/>
  <c r="L290" i="1"/>
  <c r="Q290" i="1" s="1"/>
  <c r="N289" i="1"/>
  <c r="L289" i="1"/>
  <c r="Q289" i="1" s="1"/>
  <c r="N288" i="1"/>
  <c r="L288" i="1"/>
  <c r="Q288" i="1" s="1"/>
  <c r="N287" i="1"/>
  <c r="L287" i="1"/>
  <c r="Q287" i="1" s="1"/>
  <c r="N286" i="1"/>
  <c r="L286" i="1"/>
  <c r="Q286" i="1" s="1"/>
  <c r="N285" i="1"/>
  <c r="L285" i="1"/>
  <c r="Q285" i="1" s="1"/>
  <c r="N284" i="1"/>
  <c r="L284" i="1"/>
  <c r="Q284" i="1" s="1"/>
  <c r="N283" i="1"/>
  <c r="L283" i="1"/>
  <c r="Q283" i="1" s="1"/>
  <c r="N282" i="1"/>
  <c r="L282" i="1"/>
  <c r="Q282" i="1" s="1"/>
  <c r="N281" i="1"/>
  <c r="L281" i="1"/>
  <c r="Q281" i="1" s="1"/>
  <c r="N280" i="1"/>
  <c r="L280" i="1"/>
  <c r="Q280" i="1" s="1"/>
  <c r="N279" i="1"/>
  <c r="L279" i="1"/>
  <c r="Q279" i="1" s="1"/>
  <c r="N278" i="1"/>
  <c r="L278" i="1"/>
  <c r="Q278" i="1" s="1"/>
  <c r="N277" i="1"/>
  <c r="L277" i="1"/>
  <c r="Q277" i="1" s="1"/>
  <c r="N276" i="1"/>
  <c r="L276" i="1"/>
  <c r="Q276" i="1" s="1"/>
  <c r="N275" i="1"/>
  <c r="L275" i="1"/>
  <c r="Q275" i="1" s="1"/>
  <c r="N274" i="1"/>
  <c r="L274" i="1"/>
  <c r="Q274" i="1" s="1"/>
  <c r="N273" i="1"/>
  <c r="L273" i="1"/>
  <c r="Q273" i="1" s="1"/>
  <c r="N272" i="1"/>
  <c r="L272" i="1"/>
  <c r="Q272" i="1" s="1"/>
  <c r="N271" i="1"/>
  <c r="L271" i="1"/>
  <c r="Q271" i="1" s="1"/>
  <c r="N270" i="1"/>
  <c r="L270" i="1"/>
  <c r="Q270" i="1" s="1"/>
  <c r="N269" i="1"/>
  <c r="L269" i="1"/>
  <c r="Q269" i="1" s="1"/>
  <c r="N268" i="1"/>
  <c r="L268" i="1"/>
  <c r="N267" i="1"/>
  <c r="L267" i="1"/>
  <c r="N266" i="1"/>
  <c r="L266" i="1"/>
  <c r="N265" i="1"/>
  <c r="L265" i="1"/>
  <c r="N264" i="1"/>
  <c r="L264" i="1"/>
  <c r="N263" i="1"/>
  <c r="L263" i="1"/>
  <c r="N262" i="1"/>
  <c r="L262" i="1"/>
  <c r="Q262" i="1" s="1"/>
  <c r="N261" i="1"/>
  <c r="L261" i="1"/>
  <c r="Q261" i="1" s="1"/>
  <c r="N260" i="1"/>
  <c r="L260" i="1"/>
  <c r="Q260" i="1" s="1"/>
  <c r="N259" i="1"/>
  <c r="L259" i="1"/>
  <c r="Q259" i="1" s="1"/>
  <c r="N258" i="1"/>
  <c r="L258" i="1"/>
  <c r="Q258" i="1" s="1"/>
  <c r="N257" i="1"/>
  <c r="L257" i="1"/>
  <c r="Q257" i="1" s="1"/>
  <c r="N256" i="1"/>
  <c r="L256" i="1"/>
  <c r="Q256" i="1" s="1"/>
  <c r="N255" i="1"/>
  <c r="L255" i="1"/>
  <c r="Q255" i="1" s="1"/>
  <c r="N254" i="1"/>
  <c r="L254" i="1"/>
  <c r="Q254" i="1" s="1"/>
  <c r="N253" i="1"/>
  <c r="L253" i="1"/>
  <c r="Q253" i="1" s="1"/>
  <c r="N252" i="1"/>
  <c r="L252" i="1"/>
  <c r="Q252" i="1" s="1"/>
  <c r="N251" i="1"/>
  <c r="L251" i="1"/>
  <c r="Q251" i="1" s="1"/>
  <c r="N250" i="1"/>
  <c r="L250" i="1"/>
  <c r="Q250" i="1" s="1"/>
  <c r="N249" i="1"/>
  <c r="L249" i="1"/>
  <c r="Q249" i="1" s="1"/>
  <c r="N248" i="1"/>
  <c r="L248" i="1"/>
  <c r="Q248" i="1" s="1"/>
  <c r="N247" i="1"/>
  <c r="L247" i="1"/>
  <c r="Q247" i="1" s="1"/>
  <c r="N246" i="1"/>
  <c r="L246" i="1"/>
  <c r="Q246" i="1" s="1"/>
  <c r="N245" i="1"/>
  <c r="L245" i="1"/>
  <c r="Q245" i="1" s="1"/>
  <c r="N244" i="1"/>
  <c r="L244" i="1"/>
  <c r="Q244" i="1" s="1"/>
  <c r="N243" i="1"/>
  <c r="L243" i="1"/>
  <c r="Q243" i="1" s="1"/>
  <c r="N242" i="1"/>
  <c r="L242" i="1"/>
  <c r="Q242" i="1" s="1"/>
  <c r="N241" i="1"/>
  <c r="L241" i="1"/>
  <c r="Q241" i="1" s="1"/>
  <c r="N240" i="1"/>
  <c r="L240" i="1"/>
  <c r="Q240" i="1" s="1"/>
  <c r="N239" i="1"/>
  <c r="L239" i="1"/>
  <c r="Q239" i="1" s="1"/>
  <c r="N238" i="1"/>
  <c r="L238" i="1"/>
  <c r="Q238" i="1" s="1"/>
  <c r="N237" i="1"/>
  <c r="L237" i="1"/>
  <c r="Q237" i="1" s="1"/>
  <c r="N236" i="1"/>
  <c r="L236" i="1"/>
  <c r="Q236" i="1" s="1"/>
  <c r="N234" i="1"/>
  <c r="L234" i="1"/>
  <c r="Q234" i="1" s="1"/>
  <c r="N233" i="1"/>
  <c r="L233" i="1"/>
  <c r="Q233" i="1" s="1"/>
  <c r="N232" i="1"/>
  <c r="L232" i="1"/>
  <c r="Q232" i="1" s="1"/>
  <c r="N231" i="1"/>
  <c r="L231" i="1"/>
  <c r="Q231" i="1" s="1"/>
  <c r="N230" i="1"/>
  <c r="L230" i="1"/>
  <c r="Q230" i="1" s="1"/>
  <c r="N229" i="1"/>
  <c r="L229" i="1"/>
  <c r="Q229" i="1" s="1"/>
  <c r="N228" i="1"/>
  <c r="L228" i="1"/>
  <c r="Q228" i="1" s="1"/>
  <c r="N227" i="1"/>
  <c r="L227" i="1"/>
  <c r="Q227" i="1" s="1"/>
  <c r="N226" i="1"/>
  <c r="L226" i="1"/>
  <c r="Q226" i="1" s="1"/>
  <c r="N225" i="1"/>
  <c r="L225" i="1"/>
  <c r="Q225" i="1" s="1"/>
  <c r="N224" i="1"/>
  <c r="L224" i="1"/>
  <c r="Q224" i="1" s="1"/>
  <c r="N223" i="1"/>
  <c r="L223" i="1"/>
  <c r="Q223" i="1" s="1"/>
  <c r="N222" i="1"/>
  <c r="L222" i="1"/>
  <c r="Q222" i="1" s="1"/>
  <c r="N221" i="1"/>
  <c r="L221" i="1"/>
  <c r="Q221" i="1" s="1"/>
  <c r="N220" i="1"/>
  <c r="L220" i="1"/>
  <c r="Q220" i="1" s="1"/>
  <c r="N219" i="1"/>
  <c r="L219" i="1"/>
  <c r="Q219" i="1" s="1"/>
  <c r="N218" i="1"/>
  <c r="L218" i="1"/>
  <c r="Q218" i="1" s="1"/>
  <c r="N217" i="1"/>
  <c r="L217" i="1"/>
  <c r="Q217" i="1" s="1"/>
  <c r="N216" i="1"/>
  <c r="L216" i="1"/>
  <c r="Q216" i="1" s="1"/>
  <c r="N215" i="1"/>
  <c r="L215" i="1"/>
  <c r="Q215" i="1" s="1"/>
  <c r="N214" i="1"/>
  <c r="L214" i="1"/>
  <c r="Q214" i="1" s="1"/>
  <c r="N213" i="1"/>
  <c r="L213" i="1"/>
  <c r="Q213" i="1" s="1"/>
  <c r="N212" i="1"/>
  <c r="L212" i="1"/>
  <c r="Q212" i="1" s="1"/>
  <c r="N211" i="1"/>
  <c r="L211" i="1"/>
  <c r="Q211" i="1" s="1"/>
  <c r="N210" i="1"/>
  <c r="L210" i="1"/>
  <c r="Q210" i="1" s="1"/>
  <c r="N209" i="1"/>
  <c r="L209" i="1"/>
  <c r="Q209" i="1" s="1"/>
  <c r="N208" i="1"/>
  <c r="L208" i="1"/>
  <c r="Q208" i="1" s="1"/>
  <c r="N207" i="1"/>
  <c r="L207" i="1"/>
  <c r="Q207" i="1" s="1"/>
  <c r="N206" i="1"/>
  <c r="L206" i="1"/>
  <c r="Q206" i="1" s="1"/>
  <c r="N205" i="1"/>
  <c r="L205" i="1"/>
  <c r="Q205" i="1" s="1"/>
  <c r="N204" i="1"/>
  <c r="L204" i="1"/>
  <c r="Q204" i="1" s="1"/>
  <c r="N203" i="1"/>
  <c r="L203" i="1"/>
  <c r="Q203" i="1" s="1"/>
  <c r="N202" i="1"/>
  <c r="L202" i="1"/>
  <c r="Q202" i="1" s="1"/>
  <c r="N201" i="1"/>
  <c r="L201" i="1"/>
  <c r="Q201" i="1" s="1"/>
  <c r="N200" i="1"/>
  <c r="L200" i="1"/>
  <c r="Q200" i="1" s="1"/>
  <c r="N199" i="1"/>
  <c r="L199" i="1"/>
  <c r="Q199" i="1" s="1"/>
  <c r="N198" i="1"/>
  <c r="L198" i="1"/>
  <c r="Q198" i="1" s="1"/>
  <c r="N197" i="1"/>
  <c r="L197" i="1"/>
  <c r="Q197" i="1" s="1"/>
  <c r="N196" i="1"/>
  <c r="L196" i="1"/>
  <c r="Q196" i="1" s="1"/>
  <c r="N195" i="1"/>
  <c r="L195" i="1"/>
  <c r="Q195" i="1" s="1"/>
  <c r="N194" i="1"/>
  <c r="L194" i="1"/>
  <c r="Q194" i="1" s="1"/>
  <c r="N193" i="1"/>
  <c r="L193" i="1"/>
  <c r="Q193" i="1" s="1"/>
  <c r="N192" i="1"/>
  <c r="L192" i="1"/>
  <c r="Q192" i="1" s="1"/>
  <c r="N191" i="1"/>
  <c r="L191" i="1"/>
  <c r="Q191" i="1" s="1"/>
  <c r="N190" i="1"/>
  <c r="L190" i="1"/>
  <c r="Q190" i="1" s="1"/>
  <c r="N189" i="1"/>
  <c r="L189" i="1"/>
  <c r="Q189" i="1" s="1"/>
  <c r="N188" i="1"/>
  <c r="L188" i="1"/>
  <c r="Q188" i="1" s="1"/>
  <c r="N187" i="1"/>
  <c r="L187" i="1"/>
  <c r="Q187" i="1" s="1"/>
  <c r="N186" i="1"/>
  <c r="L186" i="1"/>
  <c r="Q186" i="1" s="1"/>
  <c r="N185" i="1"/>
  <c r="L185" i="1"/>
  <c r="Q185" i="1" s="1"/>
  <c r="N182" i="1"/>
  <c r="L182" i="1"/>
  <c r="Q182" i="1" s="1"/>
  <c r="N181" i="1"/>
  <c r="L181" i="1"/>
  <c r="Q181" i="1" s="1"/>
  <c r="N180" i="1"/>
  <c r="L180" i="1"/>
  <c r="Q180" i="1" s="1"/>
  <c r="N179" i="1"/>
  <c r="L179" i="1"/>
  <c r="Q179" i="1" s="1"/>
  <c r="N178" i="1"/>
  <c r="L178" i="1"/>
  <c r="Q178" i="1" s="1"/>
  <c r="N177" i="1"/>
  <c r="L177" i="1"/>
  <c r="N176" i="1"/>
  <c r="L176" i="1"/>
  <c r="N175" i="1"/>
  <c r="L175" i="1"/>
  <c r="N174" i="1"/>
  <c r="L174" i="1"/>
  <c r="N173" i="1"/>
  <c r="L173" i="1"/>
  <c r="N172" i="1"/>
  <c r="L172" i="1"/>
  <c r="N170" i="1"/>
  <c r="L170" i="1"/>
  <c r="N169" i="1"/>
  <c r="L169" i="1"/>
  <c r="N168" i="1"/>
  <c r="L168" i="1"/>
  <c r="N167" i="1"/>
  <c r="L167" i="1"/>
  <c r="N166" i="1"/>
  <c r="L166" i="1"/>
  <c r="N165" i="1"/>
  <c r="L165" i="1"/>
  <c r="N164" i="1"/>
  <c r="L164" i="1"/>
  <c r="N163" i="1"/>
  <c r="L163" i="1"/>
  <c r="N162" i="1"/>
  <c r="L162" i="1"/>
  <c r="N161" i="1"/>
  <c r="L161" i="1"/>
  <c r="N160" i="1"/>
  <c r="L160" i="1"/>
  <c r="N159" i="1"/>
  <c r="L159" i="1"/>
  <c r="N158" i="1"/>
  <c r="L158" i="1"/>
  <c r="N157" i="1"/>
  <c r="L157" i="1"/>
  <c r="N156" i="1"/>
  <c r="L156" i="1"/>
  <c r="N155" i="1"/>
  <c r="L155" i="1"/>
  <c r="N154" i="1"/>
  <c r="L154" i="1"/>
  <c r="N153" i="1"/>
  <c r="L153" i="1"/>
  <c r="N152" i="1"/>
  <c r="L152" i="1"/>
  <c r="N151" i="1"/>
  <c r="L151" i="1"/>
  <c r="N150" i="1"/>
  <c r="L150" i="1"/>
  <c r="N149" i="1"/>
  <c r="L149" i="1"/>
  <c r="N148" i="1"/>
  <c r="L148" i="1"/>
  <c r="Q148" i="1" s="1"/>
  <c r="N147" i="1"/>
  <c r="L147" i="1"/>
  <c r="Q147" i="1" s="1"/>
  <c r="N146" i="1"/>
  <c r="L146" i="1"/>
  <c r="Q146" i="1" s="1"/>
  <c r="N145" i="1"/>
  <c r="L145" i="1"/>
  <c r="Q145" i="1" s="1"/>
  <c r="N144" i="1"/>
  <c r="L144" i="1"/>
  <c r="Q144" i="1" s="1"/>
  <c r="N143" i="1"/>
  <c r="L143" i="1"/>
  <c r="Q143" i="1" s="1"/>
  <c r="N142" i="1"/>
  <c r="L142" i="1"/>
  <c r="Q142" i="1" s="1"/>
  <c r="N141" i="1"/>
  <c r="L141" i="1"/>
  <c r="Q141" i="1" s="1"/>
  <c r="N140" i="1"/>
  <c r="L140" i="1"/>
  <c r="Q140" i="1" s="1"/>
  <c r="N139" i="1"/>
  <c r="L139" i="1"/>
  <c r="Q139" i="1" s="1"/>
  <c r="N138" i="1"/>
  <c r="L138" i="1"/>
  <c r="Q138" i="1" s="1"/>
  <c r="N137" i="1"/>
  <c r="L137" i="1"/>
  <c r="Q137" i="1" s="1"/>
  <c r="N136" i="1"/>
  <c r="L136" i="1"/>
  <c r="Q136" i="1" s="1"/>
  <c r="N135" i="1"/>
  <c r="L135" i="1"/>
  <c r="Q135" i="1" s="1"/>
  <c r="N134" i="1"/>
  <c r="L134" i="1"/>
  <c r="Q134" i="1" s="1"/>
  <c r="N133" i="1"/>
  <c r="L133" i="1"/>
  <c r="Q133" i="1" s="1"/>
  <c r="N132" i="1"/>
  <c r="L132" i="1"/>
  <c r="Q132" i="1" s="1"/>
  <c r="N131" i="1"/>
  <c r="L131" i="1"/>
  <c r="Q131" i="1" s="1"/>
  <c r="N130" i="1"/>
  <c r="L130" i="1"/>
  <c r="N129" i="1"/>
  <c r="L129" i="1"/>
  <c r="N128" i="1"/>
  <c r="L128" i="1"/>
  <c r="N127" i="1"/>
  <c r="L127" i="1"/>
  <c r="Q127" i="1" s="1"/>
  <c r="P126" i="1"/>
  <c r="N126" i="1"/>
  <c r="N125" i="1"/>
  <c r="L125" i="1"/>
  <c r="Q125" i="1" s="1"/>
  <c r="N124" i="1"/>
  <c r="L124" i="1"/>
  <c r="Q124" i="1" s="1"/>
  <c r="N123" i="1"/>
  <c r="L123" i="1"/>
  <c r="Q123" i="1" s="1"/>
  <c r="N122" i="1"/>
  <c r="L122" i="1"/>
  <c r="Q122" i="1" s="1"/>
  <c r="L119" i="1"/>
  <c r="N118" i="1"/>
  <c r="L118" i="1"/>
  <c r="Q118" i="1" s="1"/>
  <c r="N117" i="1"/>
  <c r="L117" i="1"/>
  <c r="Q117" i="1" s="1"/>
  <c r="N116" i="1"/>
  <c r="L116" i="1"/>
  <c r="Q116" i="1" s="1"/>
  <c r="N115" i="1"/>
  <c r="L115" i="1"/>
  <c r="Q115" i="1" s="1"/>
  <c r="N112" i="1"/>
  <c r="L112" i="1"/>
  <c r="Q112" i="1" s="1"/>
  <c r="N111" i="1"/>
  <c r="L111" i="1"/>
  <c r="Q111" i="1" s="1"/>
  <c r="N110" i="1"/>
  <c r="L110" i="1"/>
  <c r="Q110" i="1" s="1"/>
  <c r="N109" i="1"/>
  <c r="L109" i="1"/>
  <c r="Q109" i="1" s="1"/>
  <c r="N108" i="1"/>
  <c r="L108" i="1"/>
  <c r="Q108" i="1" s="1"/>
  <c r="N107" i="1"/>
  <c r="L107" i="1"/>
  <c r="Q107" i="1" s="1"/>
  <c r="N104" i="1"/>
  <c r="L104" i="1"/>
  <c r="Q104" i="1" s="1"/>
  <c r="N103" i="1"/>
  <c r="L103" i="1"/>
  <c r="Q103" i="1" s="1"/>
  <c r="N102" i="1"/>
  <c r="L102" i="1"/>
  <c r="Q102" i="1" s="1"/>
  <c r="N101" i="1"/>
  <c r="L101" i="1"/>
  <c r="Q101" i="1" s="1"/>
  <c r="P92" i="1"/>
  <c r="N92" i="1"/>
  <c r="P91" i="1"/>
  <c r="N91" i="1"/>
  <c r="P89" i="1"/>
  <c r="N89" i="1"/>
  <c r="P88" i="1"/>
  <c r="N88" i="1"/>
  <c r="N86" i="1"/>
  <c r="P85" i="1"/>
  <c r="N85" i="1"/>
  <c r="N84" i="1"/>
  <c r="R83" i="1"/>
  <c r="P83" i="1"/>
  <c r="N83" i="1"/>
  <c r="N82" i="1"/>
  <c r="P82" i="1"/>
  <c r="N81" i="1"/>
  <c r="N80" i="1"/>
  <c r="P80" i="1"/>
  <c r="P79" i="1"/>
  <c r="N79" i="1"/>
  <c r="N78" i="1"/>
  <c r="P77" i="1"/>
  <c r="N77" i="1"/>
  <c r="N76" i="1"/>
  <c r="P76" i="1"/>
  <c r="N75" i="1"/>
  <c r="N74" i="1"/>
  <c r="P74" i="1"/>
  <c r="N73" i="1"/>
  <c r="P72" i="1"/>
  <c r="N72" i="1"/>
  <c r="P71" i="1"/>
  <c r="N71" i="1"/>
  <c r="N68" i="1"/>
  <c r="L68" i="1"/>
  <c r="Q68" i="1" s="1"/>
  <c r="N67" i="1"/>
  <c r="L67" i="1"/>
  <c r="Q67" i="1" s="1"/>
  <c r="N66" i="1"/>
  <c r="L66" i="1"/>
  <c r="Q66" i="1" s="1"/>
  <c r="N65" i="1"/>
  <c r="L65" i="1"/>
  <c r="Q65" i="1" s="1"/>
  <c r="N64" i="1"/>
  <c r="L64" i="1"/>
  <c r="Q64" i="1" s="1"/>
  <c r="P63" i="1"/>
  <c r="N63" i="1"/>
  <c r="N62" i="1"/>
  <c r="L62" i="1"/>
  <c r="N59" i="1"/>
  <c r="N52" i="1"/>
  <c r="P52" i="1"/>
  <c r="N51" i="1"/>
  <c r="N50" i="1"/>
  <c r="P50" i="1"/>
  <c r="N49" i="1"/>
  <c r="N48" i="1"/>
  <c r="P48" i="1"/>
  <c r="N47" i="1"/>
  <c r="N46" i="1"/>
  <c r="R45" i="1"/>
  <c r="N45" i="1"/>
  <c r="P45" i="1"/>
  <c r="P44" i="1"/>
  <c r="N44" i="1"/>
  <c r="N43" i="1"/>
  <c r="N42" i="1"/>
  <c r="P42" i="1"/>
  <c r="N41" i="1"/>
  <c r="N40" i="1"/>
  <c r="N39" i="1"/>
  <c r="P39" i="1"/>
  <c r="N38" i="1"/>
  <c r="N37" i="1"/>
  <c r="P37" i="1"/>
  <c r="N36" i="1"/>
  <c r="N35" i="1"/>
  <c r="P35" i="1"/>
  <c r="N34" i="1"/>
  <c r="N33" i="1"/>
  <c r="P33" i="1"/>
  <c r="N32" i="1"/>
  <c r="N31" i="1"/>
  <c r="P31" i="1"/>
  <c r="N30" i="1"/>
  <c r="N29" i="1"/>
  <c r="P29" i="1"/>
  <c r="N28" i="1"/>
  <c r="N27" i="1"/>
  <c r="P27" i="1"/>
  <c r="N26" i="1"/>
  <c r="P26" i="1"/>
  <c r="N25" i="1"/>
  <c r="N24" i="1"/>
  <c r="N23" i="1"/>
  <c r="P23" i="1"/>
  <c r="N22" i="1"/>
  <c r="N21" i="1"/>
  <c r="P21" i="1"/>
  <c r="N20" i="1"/>
  <c r="R19" i="1"/>
  <c r="N19" i="1"/>
  <c r="P19" i="1"/>
  <c r="N18" i="1"/>
  <c r="N17" i="1"/>
  <c r="P17" i="1"/>
  <c r="N16" i="1"/>
  <c r="N14" i="1"/>
  <c r="P14" i="1"/>
  <c r="N13" i="1"/>
  <c r="P13" i="1"/>
  <c r="N12" i="1"/>
  <c r="N11" i="1"/>
  <c r="P11" i="1"/>
  <c r="N10" i="1"/>
  <c r="P9" i="1"/>
  <c r="N9" i="1"/>
  <c r="P8" i="1"/>
  <c r="N8" i="1"/>
  <c r="P7" i="1"/>
  <c r="N7" i="1"/>
  <c r="P6" i="1"/>
  <c r="N6" i="1"/>
  <c r="N425" i="1" l="1"/>
  <c r="B10" i="2" s="1"/>
  <c r="F10" i="2" s="1"/>
  <c r="N60" i="1"/>
  <c r="B3" i="2" s="1"/>
  <c r="N93" i="1"/>
  <c r="B4" i="2" s="1"/>
  <c r="F4" i="2" s="1"/>
  <c r="N497" i="1"/>
  <c r="B14" i="2" s="1"/>
  <c r="F14" i="2" s="1"/>
  <c r="R7" i="1"/>
  <c r="R46" i="1"/>
  <c r="R79" i="1"/>
  <c r="R81" i="1"/>
  <c r="R89" i="1"/>
  <c r="N455" i="1"/>
  <c r="B13" i="2" s="1"/>
  <c r="F13" i="2" s="1"/>
  <c r="R29" i="1"/>
  <c r="R42" i="1"/>
  <c r="R51" i="1"/>
  <c r="R40" i="1"/>
  <c r="Q60" i="1"/>
  <c r="N183" i="1"/>
  <c r="B9" i="2" s="1"/>
  <c r="F9" i="2" s="1"/>
  <c r="Q129" i="1"/>
  <c r="P129" i="1"/>
  <c r="Q130" i="1"/>
  <c r="P130" i="1"/>
  <c r="Q128" i="1"/>
  <c r="P128" i="1"/>
  <c r="R13" i="1"/>
  <c r="R16" i="1"/>
  <c r="R35" i="1"/>
  <c r="R37" i="1"/>
  <c r="R52" i="1"/>
  <c r="Q444" i="1"/>
  <c r="R32" i="1"/>
  <c r="R71" i="1"/>
  <c r="R91" i="1"/>
  <c r="N105" i="1"/>
  <c r="B6" i="2" s="1"/>
  <c r="F6" i="2" s="1"/>
  <c r="N113" i="1"/>
  <c r="B7" i="2" s="1"/>
  <c r="F7" i="2" s="1"/>
  <c r="N436" i="1"/>
  <c r="B11" i="2" s="1"/>
  <c r="F11" i="2" s="1"/>
  <c r="N120" i="1"/>
  <c r="B8" i="2" s="1"/>
  <c r="F8" i="2" s="1"/>
  <c r="N444" i="1"/>
  <c r="B12" i="2" s="1"/>
  <c r="F12" i="2" s="1"/>
  <c r="Q105" i="1"/>
  <c r="Q113" i="1"/>
  <c r="R85" i="1"/>
  <c r="R126" i="1"/>
  <c r="R73" i="1"/>
  <c r="R22" i="1"/>
  <c r="R24" i="1"/>
  <c r="R26" i="1"/>
  <c r="R43" i="1"/>
  <c r="R59" i="1"/>
  <c r="R74" i="1"/>
  <c r="R82" i="1"/>
  <c r="R17" i="1"/>
  <c r="R44" i="1"/>
  <c r="R39" i="1"/>
  <c r="R48" i="1"/>
  <c r="R78" i="1"/>
  <c r="R28" i="1"/>
  <c r="R34" i="1"/>
  <c r="R9" i="1"/>
  <c r="R8" i="1"/>
  <c r="R75" i="1"/>
  <c r="R11" i="1"/>
  <c r="R23" i="1"/>
  <c r="R36" i="1"/>
  <c r="R86" i="1"/>
  <c r="R10" i="1"/>
  <c r="R20" i="1"/>
  <c r="R31" i="1"/>
  <c r="R49" i="1"/>
  <c r="R84" i="1"/>
  <c r="R12" i="1"/>
  <c r="R18" i="1"/>
  <c r="R21" i="1"/>
  <c r="R30" i="1"/>
  <c r="R33" i="1"/>
  <c r="R38" i="1"/>
  <c r="R50" i="1"/>
  <c r="R63" i="1"/>
  <c r="R72" i="1"/>
  <c r="R77" i="1"/>
  <c r="R80" i="1"/>
  <c r="R88" i="1"/>
  <c r="S6" i="1"/>
  <c r="S60" i="1" s="1"/>
  <c r="E3" i="2" s="1"/>
  <c r="P152" i="1"/>
  <c r="Q152" i="1"/>
  <c r="P158" i="1"/>
  <c r="Q158" i="1"/>
  <c r="P164" i="1"/>
  <c r="Q164" i="1"/>
  <c r="P170" i="1"/>
  <c r="Q170" i="1"/>
  <c r="P177" i="1"/>
  <c r="Q177" i="1"/>
  <c r="P304" i="1"/>
  <c r="Q304" i="1"/>
  <c r="P306" i="1"/>
  <c r="Q306" i="1"/>
  <c r="P314" i="1"/>
  <c r="Q314" i="1"/>
  <c r="P320" i="1"/>
  <c r="Q320" i="1"/>
  <c r="P326" i="1"/>
  <c r="Q326" i="1"/>
  <c r="P332" i="1"/>
  <c r="Q332" i="1"/>
  <c r="P338" i="1"/>
  <c r="Q338" i="1"/>
  <c r="P344" i="1"/>
  <c r="Q344" i="1"/>
  <c r="P346" i="1"/>
  <c r="Q346" i="1"/>
  <c r="P62" i="1"/>
  <c r="Q62" i="1"/>
  <c r="Q93" i="1" s="1"/>
  <c r="P366" i="1"/>
  <c r="Q366" i="1"/>
  <c r="P372" i="1"/>
  <c r="Q372" i="1"/>
  <c r="P401" i="1"/>
  <c r="Q401" i="1"/>
  <c r="P411" i="1"/>
  <c r="Q411" i="1"/>
  <c r="P413" i="1"/>
  <c r="Q413" i="1"/>
  <c r="P415" i="1"/>
  <c r="Q415" i="1"/>
  <c r="P418" i="1"/>
  <c r="Q418" i="1"/>
  <c r="P420" i="1"/>
  <c r="Q420" i="1"/>
  <c r="P422" i="1"/>
  <c r="Q422" i="1"/>
  <c r="P427" i="1"/>
  <c r="Q427" i="1"/>
  <c r="P429" i="1"/>
  <c r="Q429" i="1"/>
  <c r="P431" i="1"/>
  <c r="Q431" i="1"/>
  <c r="P433" i="1"/>
  <c r="Q433" i="1"/>
  <c r="P446" i="1"/>
  <c r="Q446" i="1"/>
  <c r="P449" i="1"/>
  <c r="Q449" i="1"/>
  <c r="P119" i="1"/>
  <c r="Q119" i="1"/>
  <c r="Q120" i="1" s="1"/>
  <c r="P154" i="1"/>
  <c r="Q154" i="1"/>
  <c r="P160" i="1"/>
  <c r="Q160" i="1"/>
  <c r="P166" i="1"/>
  <c r="Q166" i="1"/>
  <c r="P173" i="1"/>
  <c r="Q173" i="1"/>
  <c r="P175" i="1"/>
  <c r="Q175" i="1"/>
  <c r="M264" i="1"/>
  <c r="S264" i="1" s="1"/>
  <c r="Q264" i="1"/>
  <c r="M268" i="1"/>
  <c r="S268" i="1" s="1"/>
  <c r="Q268" i="1"/>
  <c r="P301" i="1"/>
  <c r="Q301" i="1"/>
  <c r="P318" i="1"/>
  <c r="Q318" i="1"/>
  <c r="P324" i="1"/>
  <c r="Q324" i="1"/>
  <c r="P330" i="1"/>
  <c r="Q330" i="1"/>
  <c r="P336" i="1"/>
  <c r="Q336" i="1"/>
  <c r="P342" i="1"/>
  <c r="Q342" i="1"/>
  <c r="P362" i="1"/>
  <c r="Q362" i="1"/>
  <c r="P368" i="1"/>
  <c r="Q368" i="1"/>
  <c r="P374" i="1"/>
  <c r="Q374" i="1"/>
  <c r="P403" i="1"/>
  <c r="Q403" i="1"/>
  <c r="P149" i="1"/>
  <c r="Q149" i="1"/>
  <c r="P151" i="1"/>
  <c r="Q151" i="1"/>
  <c r="P153" i="1"/>
  <c r="Q153" i="1"/>
  <c r="P155" i="1"/>
  <c r="Q155" i="1"/>
  <c r="P157" i="1"/>
  <c r="Q157" i="1"/>
  <c r="P159" i="1"/>
  <c r="Q159" i="1"/>
  <c r="P161" i="1"/>
  <c r="Q161" i="1"/>
  <c r="P163" i="1"/>
  <c r="Q163" i="1"/>
  <c r="P165" i="1"/>
  <c r="Q165" i="1"/>
  <c r="P167" i="1"/>
  <c r="Q167" i="1"/>
  <c r="P169" i="1"/>
  <c r="Q169" i="1"/>
  <c r="P172" i="1"/>
  <c r="Q172" i="1"/>
  <c r="P174" i="1"/>
  <c r="Q174" i="1"/>
  <c r="P176" i="1"/>
  <c r="Q176" i="1"/>
  <c r="M263" i="1"/>
  <c r="S263" i="1" s="1"/>
  <c r="Q263" i="1"/>
  <c r="M265" i="1"/>
  <c r="S265" i="1" s="1"/>
  <c r="Q265" i="1"/>
  <c r="M267" i="1"/>
  <c r="S267" i="1" s="1"/>
  <c r="Q267" i="1"/>
  <c r="P303" i="1"/>
  <c r="Q303" i="1"/>
  <c r="P305" i="1"/>
  <c r="Q305" i="1"/>
  <c r="P307" i="1"/>
  <c r="Q307" i="1"/>
  <c r="P309" i="1"/>
  <c r="Q309" i="1"/>
  <c r="P313" i="1"/>
  <c r="Q313" i="1"/>
  <c r="P315" i="1"/>
  <c r="Q315" i="1"/>
  <c r="P317" i="1"/>
  <c r="Q317" i="1"/>
  <c r="P319" i="1"/>
  <c r="Q319" i="1"/>
  <c r="P321" i="1"/>
  <c r="Q321" i="1"/>
  <c r="P323" i="1"/>
  <c r="Q323" i="1"/>
  <c r="P325" i="1"/>
  <c r="Q325" i="1"/>
  <c r="P327" i="1"/>
  <c r="Q327" i="1"/>
  <c r="P329" i="1"/>
  <c r="Q329" i="1"/>
  <c r="P331" i="1"/>
  <c r="Q331" i="1"/>
  <c r="P333" i="1"/>
  <c r="Q333" i="1"/>
  <c r="P335" i="1"/>
  <c r="Q335" i="1"/>
  <c r="P337" i="1"/>
  <c r="Q337" i="1"/>
  <c r="P339" i="1"/>
  <c r="Q339" i="1"/>
  <c r="P341" i="1"/>
  <c r="Q341" i="1"/>
  <c r="P343" i="1"/>
  <c r="Q343" i="1"/>
  <c r="P345" i="1"/>
  <c r="Q345" i="1"/>
  <c r="P347" i="1"/>
  <c r="Q347" i="1"/>
  <c r="M349" i="1"/>
  <c r="S349" i="1" s="1"/>
  <c r="Q349" i="1"/>
  <c r="P150" i="1"/>
  <c r="Q150" i="1"/>
  <c r="P156" i="1"/>
  <c r="Q156" i="1"/>
  <c r="P162" i="1"/>
  <c r="Q162" i="1"/>
  <c r="P168" i="1"/>
  <c r="Q168" i="1"/>
  <c r="M266" i="1"/>
  <c r="S266" i="1" s="1"/>
  <c r="Q266" i="1"/>
  <c r="P302" i="1"/>
  <c r="Q302" i="1"/>
  <c r="P308" i="1"/>
  <c r="Q308" i="1"/>
  <c r="P316" i="1"/>
  <c r="Q316" i="1"/>
  <c r="P322" i="1"/>
  <c r="Q322" i="1"/>
  <c r="P328" i="1"/>
  <c r="Q328" i="1"/>
  <c r="P334" i="1"/>
  <c r="Q334" i="1"/>
  <c r="P340" i="1"/>
  <c r="Q340" i="1"/>
  <c r="P364" i="1"/>
  <c r="Q364" i="1"/>
  <c r="P370" i="1"/>
  <c r="Q370" i="1"/>
  <c r="P376" i="1"/>
  <c r="Q376" i="1"/>
  <c r="R76" i="1"/>
  <c r="R92" i="1"/>
  <c r="P361" i="1"/>
  <c r="Q361" i="1"/>
  <c r="P363" i="1"/>
  <c r="Q363" i="1"/>
  <c r="P365" i="1"/>
  <c r="Q365" i="1"/>
  <c r="P367" i="1"/>
  <c r="Q367" i="1"/>
  <c r="P369" i="1"/>
  <c r="Q369" i="1"/>
  <c r="P371" i="1"/>
  <c r="Q371" i="1"/>
  <c r="P373" i="1"/>
  <c r="Q373" i="1"/>
  <c r="P375" i="1"/>
  <c r="Q375" i="1"/>
  <c r="P377" i="1"/>
  <c r="Q377" i="1"/>
  <c r="P400" i="1"/>
  <c r="Q400" i="1"/>
  <c r="P402" i="1"/>
  <c r="Q402" i="1"/>
  <c r="P404" i="1"/>
  <c r="Q404" i="1"/>
  <c r="P412" i="1"/>
  <c r="Q412" i="1"/>
  <c r="P414" i="1"/>
  <c r="Q414" i="1"/>
  <c r="P416" i="1"/>
  <c r="Q416" i="1"/>
  <c r="P419" i="1"/>
  <c r="Q419" i="1"/>
  <c r="P421" i="1"/>
  <c r="Q421" i="1"/>
  <c r="P424" i="1"/>
  <c r="Q424" i="1"/>
  <c r="P428" i="1"/>
  <c r="Q428" i="1"/>
  <c r="P430" i="1"/>
  <c r="Q430" i="1"/>
  <c r="P432" i="1"/>
  <c r="Q432" i="1"/>
  <c r="P447" i="1"/>
  <c r="Q447" i="1"/>
  <c r="P450" i="1"/>
  <c r="Q450" i="1"/>
  <c r="P457" i="1"/>
  <c r="Q457" i="1"/>
  <c r="Q497" i="1" s="1"/>
  <c r="M310" i="1"/>
  <c r="S310" i="1" s="1"/>
  <c r="P278" i="1"/>
  <c r="M278" i="1"/>
  <c r="S278" i="1" s="1"/>
  <c r="P282" i="1"/>
  <c r="M282" i="1"/>
  <c r="S282" i="1" s="1"/>
  <c r="P293" i="1"/>
  <c r="M293" i="1"/>
  <c r="S293" i="1" s="1"/>
  <c r="M299" i="1"/>
  <c r="S299" i="1" s="1"/>
  <c r="M382" i="1"/>
  <c r="S382" i="1" s="1"/>
  <c r="P387" i="1"/>
  <c r="M387" i="1"/>
  <c r="P396" i="1"/>
  <c r="M396" i="1"/>
  <c r="S396" i="1" s="1"/>
  <c r="P261" i="1"/>
  <c r="M261" i="1"/>
  <c r="S261" i="1" s="1"/>
  <c r="P269" i="1"/>
  <c r="M269" i="1"/>
  <c r="S269" i="1" s="1"/>
  <c r="P273" i="1"/>
  <c r="M273" i="1"/>
  <c r="S273" i="1" s="1"/>
  <c r="P277" i="1"/>
  <c r="M277" i="1"/>
  <c r="S277" i="1" s="1"/>
  <c r="P281" i="1"/>
  <c r="M281" i="1"/>
  <c r="S281" i="1" s="1"/>
  <c r="P285" i="1"/>
  <c r="M285" i="1"/>
  <c r="S285" i="1" s="1"/>
  <c r="P292" i="1"/>
  <c r="M292" i="1"/>
  <c r="S292" i="1" s="1"/>
  <c r="P296" i="1"/>
  <c r="M296" i="1"/>
  <c r="S296" i="1" s="1"/>
  <c r="M298" i="1"/>
  <c r="S298" i="1" s="1"/>
  <c r="P381" i="1"/>
  <c r="M381" i="1"/>
  <c r="S381" i="1" s="1"/>
  <c r="M391" i="1"/>
  <c r="S391" i="1" s="1"/>
  <c r="P393" i="1"/>
  <c r="M393" i="1"/>
  <c r="P395" i="1"/>
  <c r="M395" i="1"/>
  <c r="P399" i="1"/>
  <c r="M399" i="1"/>
  <c r="P477" i="1"/>
  <c r="M477" i="1"/>
  <c r="M481" i="1"/>
  <c r="S481" i="1" s="1"/>
  <c r="P270" i="1"/>
  <c r="M270" i="1"/>
  <c r="S270" i="1" s="1"/>
  <c r="P289" i="1"/>
  <c r="M289" i="1"/>
  <c r="S289" i="1" s="1"/>
  <c r="P378" i="1"/>
  <c r="M378" i="1"/>
  <c r="S378" i="1" s="1"/>
  <c r="P474" i="1"/>
  <c r="M474" i="1"/>
  <c r="M476" i="1"/>
  <c r="P478" i="1"/>
  <c r="M478" i="1"/>
  <c r="M259" i="1"/>
  <c r="S259" i="1" s="1"/>
  <c r="P271" i="1"/>
  <c r="M271" i="1"/>
  <c r="S271" i="1" s="1"/>
  <c r="P275" i="1"/>
  <c r="M275" i="1"/>
  <c r="S275" i="1" s="1"/>
  <c r="P279" i="1"/>
  <c r="M279" i="1"/>
  <c r="S279" i="1" s="1"/>
  <c r="P283" i="1"/>
  <c r="M283" i="1"/>
  <c r="S283" i="1" s="1"/>
  <c r="P287" i="1"/>
  <c r="M287" i="1"/>
  <c r="S287" i="1" s="1"/>
  <c r="P290" i="1"/>
  <c r="M290" i="1"/>
  <c r="S290" i="1" s="1"/>
  <c r="P294" i="1"/>
  <c r="M294" i="1"/>
  <c r="S294" i="1" s="1"/>
  <c r="M300" i="1"/>
  <c r="S300" i="1" s="1"/>
  <c r="P379" i="1"/>
  <c r="M379" i="1"/>
  <c r="S379" i="1" s="1"/>
  <c r="P384" i="1"/>
  <c r="M384" i="1"/>
  <c r="M388" i="1"/>
  <c r="S388" i="1" s="1"/>
  <c r="P389" i="1"/>
  <c r="M389" i="1"/>
  <c r="S389" i="1" s="1"/>
  <c r="P397" i="1"/>
  <c r="M397" i="1"/>
  <c r="P458" i="1"/>
  <c r="M458" i="1"/>
  <c r="P460" i="1"/>
  <c r="M460" i="1"/>
  <c r="S460" i="1" s="1"/>
  <c r="M475" i="1"/>
  <c r="M258" i="1"/>
  <c r="S258" i="1" s="1"/>
  <c r="P274" i="1"/>
  <c r="M274" i="1"/>
  <c r="S274" i="1" s="1"/>
  <c r="P286" i="1"/>
  <c r="M286" i="1"/>
  <c r="S286" i="1" s="1"/>
  <c r="M297" i="1"/>
  <c r="S297" i="1" s="1"/>
  <c r="P383" i="1"/>
  <c r="M383" i="1"/>
  <c r="P394" i="1"/>
  <c r="M394" i="1"/>
  <c r="M260" i="1"/>
  <c r="S260" i="1" s="1"/>
  <c r="M262" i="1"/>
  <c r="S262" i="1" s="1"/>
  <c r="P272" i="1"/>
  <c r="M272" i="1"/>
  <c r="S272" i="1" s="1"/>
  <c r="P276" i="1"/>
  <c r="M276" i="1"/>
  <c r="S276" i="1" s="1"/>
  <c r="P280" i="1"/>
  <c r="M280" i="1"/>
  <c r="S280" i="1" s="1"/>
  <c r="P284" i="1"/>
  <c r="M284" i="1"/>
  <c r="S284" i="1" s="1"/>
  <c r="P288" i="1"/>
  <c r="M288" i="1"/>
  <c r="S288" i="1" s="1"/>
  <c r="P291" i="1"/>
  <c r="M291" i="1"/>
  <c r="S291" i="1" s="1"/>
  <c r="P295" i="1"/>
  <c r="M295" i="1"/>
  <c r="S295" i="1" s="1"/>
  <c r="P380" i="1"/>
  <c r="M380" i="1"/>
  <c r="S380" i="1" s="1"/>
  <c r="P385" i="1"/>
  <c r="M385" i="1"/>
  <c r="P390" i="1"/>
  <c r="M390" i="1"/>
  <c r="S390" i="1" s="1"/>
  <c r="P392" i="1"/>
  <c r="M392" i="1"/>
  <c r="P398" i="1"/>
  <c r="M398" i="1"/>
  <c r="M459" i="1"/>
  <c r="S459" i="1" s="1"/>
  <c r="M471" i="1"/>
  <c r="S471" i="1" s="1"/>
  <c r="P480" i="1"/>
  <c r="M480" i="1"/>
  <c r="P482" i="1"/>
  <c r="M482" i="1"/>
  <c r="S482" i="1" s="1"/>
  <c r="P386" i="1"/>
  <c r="M386" i="1"/>
  <c r="M128" i="1"/>
  <c r="S128" i="1" s="1"/>
  <c r="P147" i="1"/>
  <c r="M147" i="1"/>
  <c r="S147" i="1" s="1"/>
  <c r="M199" i="1"/>
  <c r="S199" i="1" s="1"/>
  <c r="P209" i="1"/>
  <c r="M209" i="1"/>
  <c r="S209" i="1" s="1"/>
  <c r="M62" i="1"/>
  <c r="S62" i="1" s="1"/>
  <c r="P65" i="1"/>
  <c r="M65" i="1"/>
  <c r="S65" i="1" s="1"/>
  <c r="P101" i="1"/>
  <c r="M101" i="1"/>
  <c r="S101" i="1" s="1"/>
  <c r="P124" i="1"/>
  <c r="M124" i="1"/>
  <c r="S124" i="1" s="1"/>
  <c r="M129" i="1"/>
  <c r="S129" i="1" s="1"/>
  <c r="P132" i="1"/>
  <c r="M132" i="1"/>
  <c r="S132" i="1" s="1"/>
  <c r="P137" i="1"/>
  <c r="M137" i="1"/>
  <c r="S137" i="1" s="1"/>
  <c r="P141" i="1"/>
  <c r="M141" i="1"/>
  <c r="S141" i="1" s="1"/>
  <c r="P145" i="1"/>
  <c r="M145" i="1"/>
  <c r="S145" i="1" s="1"/>
  <c r="P148" i="1"/>
  <c r="M148" i="1"/>
  <c r="S148" i="1" s="1"/>
  <c r="M178" i="1"/>
  <c r="S178" i="1" s="1"/>
  <c r="M186" i="1"/>
  <c r="S186" i="1" s="1"/>
  <c r="M189" i="1"/>
  <c r="S189" i="1" s="1"/>
  <c r="M192" i="1"/>
  <c r="S192" i="1" s="1"/>
  <c r="M200" i="1"/>
  <c r="S200" i="1" s="1"/>
  <c r="P206" i="1"/>
  <c r="M206" i="1"/>
  <c r="S206" i="1" s="1"/>
  <c r="M210" i="1"/>
  <c r="S210" i="1" s="1"/>
  <c r="M212" i="1"/>
  <c r="S212" i="1" s="1"/>
  <c r="M216" i="1"/>
  <c r="S216" i="1" s="1"/>
  <c r="M220" i="1"/>
  <c r="S220" i="1" s="1"/>
  <c r="M66" i="1"/>
  <c r="S66" i="1" s="1"/>
  <c r="M123" i="1"/>
  <c r="S123" i="1" s="1"/>
  <c r="M130" i="1"/>
  <c r="S130" i="1" s="1"/>
  <c r="P136" i="1"/>
  <c r="M136" i="1"/>
  <c r="S136" i="1" s="1"/>
  <c r="P140" i="1"/>
  <c r="M140" i="1"/>
  <c r="S140" i="1" s="1"/>
  <c r="P195" i="1"/>
  <c r="M195" i="1"/>
  <c r="S195" i="1" s="1"/>
  <c r="P203" i="1"/>
  <c r="M203" i="1"/>
  <c r="S203" i="1" s="1"/>
  <c r="M211" i="1"/>
  <c r="S211" i="1" s="1"/>
  <c r="M219" i="1"/>
  <c r="S219" i="1" s="1"/>
  <c r="M64" i="1"/>
  <c r="S64" i="1" s="1"/>
  <c r="M68" i="1"/>
  <c r="S68" i="1" s="1"/>
  <c r="M104" i="1"/>
  <c r="S104" i="1" s="1"/>
  <c r="P133" i="1"/>
  <c r="M133" i="1"/>
  <c r="P138" i="1"/>
  <c r="M138" i="1"/>
  <c r="S138" i="1" s="1"/>
  <c r="P142" i="1"/>
  <c r="M142" i="1"/>
  <c r="S142" i="1" s="1"/>
  <c r="M187" i="1"/>
  <c r="S187" i="1" s="1"/>
  <c r="M190" i="1"/>
  <c r="S190" i="1" s="1"/>
  <c r="M193" i="1"/>
  <c r="S193" i="1" s="1"/>
  <c r="M197" i="1"/>
  <c r="S197" i="1" s="1"/>
  <c r="M201" i="1"/>
  <c r="S201" i="1" s="1"/>
  <c r="P207" i="1"/>
  <c r="M207" i="1"/>
  <c r="S207" i="1" s="1"/>
  <c r="M213" i="1"/>
  <c r="S213" i="1" s="1"/>
  <c r="M217" i="1"/>
  <c r="S217" i="1" s="1"/>
  <c r="M102" i="1"/>
  <c r="S102" i="1" s="1"/>
  <c r="P125" i="1"/>
  <c r="M125" i="1"/>
  <c r="S125" i="1" s="1"/>
  <c r="M135" i="1"/>
  <c r="S135" i="1" s="1"/>
  <c r="P144" i="1"/>
  <c r="M144" i="1"/>
  <c r="S144" i="1" s="1"/>
  <c r="M188" i="1"/>
  <c r="S188" i="1" s="1"/>
  <c r="M191" i="1"/>
  <c r="S191" i="1" s="1"/>
  <c r="P205" i="1"/>
  <c r="M205" i="1"/>
  <c r="S205" i="1" s="1"/>
  <c r="M215" i="1"/>
  <c r="S215" i="1" s="1"/>
  <c r="P67" i="1"/>
  <c r="M67" i="1"/>
  <c r="S67" i="1" s="1"/>
  <c r="P103" i="1"/>
  <c r="M103" i="1"/>
  <c r="S103" i="1" s="1"/>
  <c r="P127" i="1"/>
  <c r="M127" i="1"/>
  <c r="P131" i="1"/>
  <c r="M131" i="1"/>
  <c r="S131" i="1" s="1"/>
  <c r="P134" i="1"/>
  <c r="M134" i="1"/>
  <c r="P139" i="1"/>
  <c r="M139" i="1"/>
  <c r="S139" i="1" s="1"/>
  <c r="P143" i="1"/>
  <c r="M143" i="1"/>
  <c r="S143" i="1" s="1"/>
  <c r="P146" i="1"/>
  <c r="M146" i="1"/>
  <c r="S146" i="1" s="1"/>
  <c r="M194" i="1"/>
  <c r="S194" i="1" s="1"/>
  <c r="M196" i="1"/>
  <c r="S196" i="1" s="1"/>
  <c r="M198" i="1"/>
  <c r="S198" i="1" s="1"/>
  <c r="M202" i="1"/>
  <c r="S202" i="1" s="1"/>
  <c r="P204" i="1"/>
  <c r="M204" i="1"/>
  <c r="S204" i="1" s="1"/>
  <c r="P208" i="1"/>
  <c r="M208" i="1"/>
  <c r="S208" i="1" s="1"/>
  <c r="M214" i="1"/>
  <c r="S214" i="1" s="1"/>
  <c r="M218" i="1"/>
  <c r="S218" i="1" s="1"/>
  <c r="M167" i="1"/>
  <c r="S167" i="1" s="1"/>
  <c r="M169" i="1"/>
  <c r="S169" i="1" s="1"/>
  <c r="M173" i="1"/>
  <c r="S173" i="1" s="1"/>
  <c r="M175" i="1"/>
  <c r="S175" i="1" s="1"/>
  <c r="M177" i="1"/>
  <c r="S177" i="1" s="1"/>
  <c r="M432" i="1"/>
  <c r="S432" i="1" s="1"/>
  <c r="M307" i="1"/>
  <c r="M428" i="1"/>
  <c r="S428" i="1" s="1"/>
  <c r="M303" i="1"/>
  <c r="M309" i="1"/>
  <c r="M430" i="1"/>
  <c r="S430" i="1" s="1"/>
  <c r="P86" i="1"/>
  <c r="P104" i="1"/>
  <c r="P135" i="1"/>
  <c r="P178" i="1"/>
  <c r="P210" i="1"/>
  <c r="M305" i="1"/>
  <c r="P310" i="1"/>
  <c r="M447" i="1"/>
  <c r="S447" i="1" s="1"/>
  <c r="M450" i="1"/>
  <c r="S450" i="1" s="1"/>
  <c r="M457" i="1"/>
  <c r="P481" i="1"/>
  <c r="P102" i="1"/>
  <c r="M168" i="1"/>
  <c r="S168" i="1" s="1"/>
  <c r="M170" i="1"/>
  <c r="S170" i="1" s="1"/>
  <c r="M172" i="1"/>
  <c r="S172" i="1" s="1"/>
  <c r="M174" i="1"/>
  <c r="S174" i="1" s="1"/>
  <c r="M176" i="1"/>
  <c r="S176" i="1" s="1"/>
  <c r="P196" i="1"/>
  <c r="P262" i="1"/>
  <c r="M301" i="1"/>
  <c r="M302" i="1"/>
  <c r="M304" i="1"/>
  <c r="M306" i="1"/>
  <c r="M308" i="1"/>
  <c r="M421" i="1"/>
  <c r="S421" i="1" s="1"/>
  <c r="M422" i="1"/>
  <c r="M427" i="1"/>
  <c r="S427" i="1" s="1"/>
  <c r="M429" i="1"/>
  <c r="S429" i="1" s="1"/>
  <c r="M431" i="1"/>
  <c r="S431" i="1" s="1"/>
  <c r="M433" i="1"/>
  <c r="S433" i="1" s="1"/>
  <c r="M446" i="1"/>
  <c r="S446" i="1" s="1"/>
  <c r="M449" i="1"/>
  <c r="S449" i="1" s="1"/>
  <c r="P459" i="1"/>
  <c r="P475" i="1"/>
  <c r="P388" i="1"/>
  <c r="M412" i="1"/>
  <c r="M424" i="1"/>
  <c r="S424" i="1" s="1"/>
  <c r="M411" i="1"/>
  <c r="M413" i="1"/>
  <c r="P10" i="1"/>
  <c r="P12" i="1"/>
  <c r="P16" i="1"/>
  <c r="P18" i="1"/>
  <c r="P20" i="1"/>
  <c r="P22" i="1"/>
  <c r="P24" i="1"/>
  <c r="P25" i="1"/>
  <c r="P28" i="1"/>
  <c r="P30" i="1"/>
  <c r="P32" i="1"/>
  <c r="P34" i="1"/>
  <c r="P36" i="1"/>
  <c r="P38" i="1"/>
  <c r="P40" i="1"/>
  <c r="P41" i="1"/>
  <c r="P43" i="1"/>
  <c r="P46" i="1"/>
  <c r="P47" i="1"/>
  <c r="P49" i="1"/>
  <c r="P51" i="1"/>
  <c r="P64" i="1"/>
  <c r="P66" i="1"/>
  <c r="P68" i="1"/>
  <c r="P73" i="1"/>
  <c r="P75" i="1"/>
  <c r="P78" i="1"/>
  <c r="P81" i="1"/>
  <c r="P84" i="1"/>
  <c r="P107" i="1"/>
  <c r="P108" i="1"/>
  <c r="P109" i="1"/>
  <c r="P110" i="1"/>
  <c r="P111" i="1"/>
  <c r="P112" i="1"/>
  <c r="P115" i="1"/>
  <c r="P116" i="1"/>
  <c r="P117" i="1"/>
  <c r="P118" i="1"/>
  <c r="P122" i="1"/>
  <c r="P123" i="1"/>
  <c r="M107" i="1"/>
  <c r="S107" i="1" s="1"/>
  <c r="M108" i="1"/>
  <c r="S108" i="1" s="1"/>
  <c r="M109" i="1"/>
  <c r="S109" i="1" s="1"/>
  <c r="M110" i="1"/>
  <c r="S110" i="1" s="1"/>
  <c r="M111" i="1"/>
  <c r="S111" i="1" s="1"/>
  <c r="M112" i="1"/>
  <c r="S112" i="1" s="1"/>
  <c r="M115" i="1"/>
  <c r="S115" i="1" s="1"/>
  <c r="M116" i="1"/>
  <c r="S116" i="1" s="1"/>
  <c r="M117" i="1"/>
  <c r="S117" i="1" s="1"/>
  <c r="M118" i="1"/>
  <c r="S118" i="1" s="1"/>
  <c r="M119" i="1"/>
  <c r="M122" i="1"/>
  <c r="S122" i="1" s="1"/>
  <c r="M149" i="1"/>
  <c r="S149" i="1" s="1"/>
  <c r="M150" i="1"/>
  <c r="S150" i="1" s="1"/>
  <c r="M151" i="1"/>
  <c r="S151" i="1" s="1"/>
  <c r="M152" i="1"/>
  <c r="S152" i="1" s="1"/>
  <c r="M153" i="1"/>
  <c r="S153" i="1" s="1"/>
  <c r="M154" i="1"/>
  <c r="S154" i="1" s="1"/>
  <c r="M155" i="1"/>
  <c r="S155" i="1" s="1"/>
  <c r="M156" i="1"/>
  <c r="S156" i="1" s="1"/>
  <c r="M157" i="1"/>
  <c r="S157" i="1" s="1"/>
  <c r="M158" i="1"/>
  <c r="S158" i="1" s="1"/>
  <c r="M159" i="1"/>
  <c r="S159" i="1" s="1"/>
  <c r="M160" i="1"/>
  <c r="S160" i="1" s="1"/>
  <c r="M161" i="1"/>
  <c r="S161" i="1" s="1"/>
  <c r="M162" i="1"/>
  <c r="S162" i="1" s="1"/>
  <c r="M163" i="1"/>
  <c r="S163" i="1" s="1"/>
  <c r="M164" i="1"/>
  <c r="S164" i="1" s="1"/>
  <c r="M165" i="1"/>
  <c r="S165" i="1" s="1"/>
  <c r="M166" i="1"/>
  <c r="S166" i="1" s="1"/>
  <c r="P179" i="1"/>
  <c r="P180" i="1"/>
  <c r="P181" i="1"/>
  <c r="P182" i="1"/>
  <c r="P185" i="1"/>
  <c r="P186" i="1"/>
  <c r="P187" i="1"/>
  <c r="P188" i="1"/>
  <c r="P189" i="1"/>
  <c r="P190" i="1"/>
  <c r="P191" i="1"/>
  <c r="P192" i="1"/>
  <c r="P193" i="1"/>
  <c r="P194" i="1"/>
  <c r="P197" i="1"/>
  <c r="P198" i="1"/>
  <c r="P199" i="1"/>
  <c r="P200" i="1"/>
  <c r="P201" i="1"/>
  <c r="P202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3" i="1"/>
  <c r="P265" i="1"/>
  <c r="P267" i="1"/>
  <c r="M179" i="1"/>
  <c r="S179" i="1" s="1"/>
  <c r="M180" i="1"/>
  <c r="S180" i="1" s="1"/>
  <c r="M181" i="1"/>
  <c r="S181" i="1" s="1"/>
  <c r="M182" i="1"/>
  <c r="S182" i="1" s="1"/>
  <c r="M185" i="1"/>
  <c r="S185" i="1" s="1"/>
  <c r="M221" i="1"/>
  <c r="S221" i="1" s="1"/>
  <c r="M222" i="1"/>
  <c r="S222" i="1" s="1"/>
  <c r="M223" i="1"/>
  <c r="S223" i="1" s="1"/>
  <c r="M224" i="1"/>
  <c r="S224" i="1" s="1"/>
  <c r="M225" i="1"/>
  <c r="S225" i="1" s="1"/>
  <c r="M226" i="1"/>
  <c r="S226" i="1" s="1"/>
  <c r="M227" i="1"/>
  <c r="S227" i="1" s="1"/>
  <c r="M228" i="1"/>
  <c r="S228" i="1" s="1"/>
  <c r="M229" i="1"/>
  <c r="S229" i="1" s="1"/>
  <c r="M230" i="1"/>
  <c r="S230" i="1" s="1"/>
  <c r="M231" i="1"/>
  <c r="S231" i="1" s="1"/>
  <c r="M232" i="1"/>
  <c r="S232" i="1" s="1"/>
  <c r="M233" i="1"/>
  <c r="S233" i="1" s="1"/>
  <c r="M234" i="1"/>
  <c r="S234" i="1" s="1"/>
  <c r="M236" i="1"/>
  <c r="S236" i="1" s="1"/>
  <c r="M237" i="1"/>
  <c r="S237" i="1" s="1"/>
  <c r="M238" i="1"/>
  <c r="S238" i="1" s="1"/>
  <c r="M239" i="1"/>
  <c r="S239" i="1" s="1"/>
  <c r="M240" i="1"/>
  <c r="S240" i="1" s="1"/>
  <c r="M241" i="1"/>
  <c r="S241" i="1" s="1"/>
  <c r="M242" i="1"/>
  <c r="S242" i="1" s="1"/>
  <c r="M243" i="1"/>
  <c r="S243" i="1" s="1"/>
  <c r="M244" i="1"/>
  <c r="S244" i="1" s="1"/>
  <c r="M245" i="1"/>
  <c r="S245" i="1" s="1"/>
  <c r="M246" i="1"/>
  <c r="S246" i="1" s="1"/>
  <c r="M247" i="1"/>
  <c r="S247" i="1" s="1"/>
  <c r="M248" i="1"/>
  <c r="S248" i="1" s="1"/>
  <c r="M249" i="1"/>
  <c r="S249" i="1" s="1"/>
  <c r="M250" i="1"/>
  <c r="S250" i="1" s="1"/>
  <c r="M251" i="1"/>
  <c r="S251" i="1" s="1"/>
  <c r="M252" i="1"/>
  <c r="S252" i="1" s="1"/>
  <c r="M253" i="1"/>
  <c r="S253" i="1" s="1"/>
  <c r="M254" i="1"/>
  <c r="S254" i="1" s="1"/>
  <c r="M255" i="1"/>
  <c r="S255" i="1" s="1"/>
  <c r="M256" i="1"/>
  <c r="S256" i="1" s="1"/>
  <c r="M257" i="1"/>
  <c r="S257" i="1" s="1"/>
  <c r="P264" i="1"/>
  <c r="P266" i="1"/>
  <c r="P268" i="1"/>
  <c r="P297" i="1"/>
  <c r="P298" i="1"/>
  <c r="P299" i="1"/>
  <c r="P300" i="1"/>
  <c r="M313" i="1"/>
  <c r="S313" i="1" s="1"/>
  <c r="M314" i="1"/>
  <c r="S314" i="1" s="1"/>
  <c r="M315" i="1"/>
  <c r="S315" i="1" s="1"/>
  <c r="M316" i="1"/>
  <c r="S316" i="1" s="1"/>
  <c r="M317" i="1"/>
  <c r="S317" i="1" s="1"/>
  <c r="M318" i="1"/>
  <c r="S318" i="1" s="1"/>
  <c r="M319" i="1"/>
  <c r="S319" i="1" s="1"/>
  <c r="M320" i="1"/>
  <c r="S320" i="1" s="1"/>
  <c r="M321" i="1"/>
  <c r="S321" i="1" s="1"/>
  <c r="M322" i="1"/>
  <c r="S322" i="1" s="1"/>
  <c r="M323" i="1"/>
  <c r="S323" i="1" s="1"/>
  <c r="M324" i="1"/>
  <c r="S324" i="1" s="1"/>
  <c r="M325" i="1"/>
  <c r="S325" i="1" s="1"/>
  <c r="M326" i="1"/>
  <c r="S326" i="1" s="1"/>
  <c r="M327" i="1"/>
  <c r="S327" i="1" s="1"/>
  <c r="M328" i="1"/>
  <c r="S328" i="1" s="1"/>
  <c r="M329" i="1"/>
  <c r="S329" i="1" s="1"/>
  <c r="M330" i="1"/>
  <c r="S330" i="1" s="1"/>
  <c r="M331" i="1"/>
  <c r="S331" i="1" s="1"/>
  <c r="M332" i="1"/>
  <c r="S332" i="1" s="1"/>
  <c r="M333" i="1"/>
  <c r="S333" i="1" s="1"/>
  <c r="M334" i="1"/>
  <c r="S334" i="1" s="1"/>
  <c r="M335" i="1"/>
  <c r="S335" i="1" s="1"/>
  <c r="M336" i="1"/>
  <c r="S336" i="1" s="1"/>
  <c r="M337" i="1"/>
  <c r="S337" i="1" s="1"/>
  <c r="M338" i="1"/>
  <c r="S338" i="1" s="1"/>
  <c r="M339" i="1"/>
  <c r="S339" i="1" s="1"/>
  <c r="M340" i="1"/>
  <c r="S340" i="1" s="1"/>
  <c r="M341" i="1"/>
  <c r="S341" i="1" s="1"/>
  <c r="M342" i="1"/>
  <c r="S342" i="1" s="1"/>
  <c r="M343" i="1"/>
  <c r="S343" i="1" s="1"/>
  <c r="M344" i="1"/>
  <c r="S344" i="1" s="1"/>
  <c r="M345" i="1"/>
  <c r="S345" i="1" s="1"/>
  <c r="M346" i="1"/>
  <c r="S346" i="1" s="1"/>
  <c r="M347" i="1"/>
  <c r="S347" i="1" s="1"/>
  <c r="M350" i="1"/>
  <c r="S350" i="1" s="1"/>
  <c r="P350" i="1"/>
  <c r="M352" i="1"/>
  <c r="S352" i="1" s="1"/>
  <c r="P352" i="1"/>
  <c r="M354" i="1"/>
  <c r="S354" i="1" s="1"/>
  <c r="P354" i="1"/>
  <c r="M356" i="1"/>
  <c r="S356" i="1" s="1"/>
  <c r="P356" i="1"/>
  <c r="M359" i="1"/>
  <c r="S359" i="1" s="1"/>
  <c r="P359" i="1"/>
  <c r="P349" i="1"/>
  <c r="M351" i="1"/>
  <c r="S351" i="1" s="1"/>
  <c r="P351" i="1"/>
  <c r="M353" i="1"/>
  <c r="S353" i="1" s="1"/>
  <c r="P353" i="1"/>
  <c r="M355" i="1"/>
  <c r="S355" i="1" s="1"/>
  <c r="P355" i="1"/>
  <c r="M357" i="1"/>
  <c r="S357" i="1" s="1"/>
  <c r="P357" i="1"/>
  <c r="P360" i="1"/>
  <c r="M360" i="1"/>
  <c r="S360" i="1" s="1"/>
  <c r="M361" i="1"/>
  <c r="S361" i="1" s="1"/>
  <c r="M362" i="1"/>
  <c r="S362" i="1" s="1"/>
  <c r="M363" i="1"/>
  <c r="S363" i="1" s="1"/>
  <c r="M364" i="1"/>
  <c r="S364" i="1" s="1"/>
  <c r="M365" i="1"/>
  <c r="S365" i="1" s="1"/>
  <c r="M366" i="1"/>
  <c r="S366" i="1" s="1"/>
  <c r="M367" i="1"/>
  <c r="S367" i="1" s="1"/>
  <c r="M368" i="1"/>
  <c r="S368" i="1" s="1"/>
  <c r="M369" i="1"/>
  <c r="S369" i="1" s="1"/>
  <c r="M370" i="1"/>
  <c r="S370" i="1" s="1"/>
  <c r="M371" i="1"/>
  <c r="S371" i="1" s="1"/>
  <c r="M372" i="1"/>
  <c r="S372" i="1" s="1"/>
  <c r="M373" i="1"/>
  <c r="S373" i="1" s="1"/>
  <c r="M374" i="1"/>
  <c r="S374" i="1" s="1"/>
  <c r="M375" i="1"/>
  <c r="S375" i="1" s="1"/>
  <c r="M376" i="1"/>
  <c r="S376" i="1" s="1"/>
  <c r="M377" i="1"/>
  <c r="S377" i="1" s="1"/>
  <c r="P382" i="1"/>
  <c r="P391" i="1"/>
  <c r="M400" i="1"/>
  <c r="S400" i="1" s="1"/>
  <c r="M401" i="1"/>
  <c r="S401" i="1" s="1"/>
  <c r="M402" i="1"/>
  <c r="S402" i="1" s="1"/>
  <c r="M403" i="1"/>
  <c r="S403" i="1" s="1"/>
  <c r="M404" i="1"/>
  <c r="S404" i="1" s="1"/>
  <c r="M405" i="1"/>
  <c r="S405" i="1" s="1"/>
  <c r="P405" i="1"/>
  <c r="P406" i="1"/>
  <c r="P407" i="1"/>
  <c r="P408" i="1"/>
  <c r="P409" i="1"/>
  <c r="P410" i="1"/>
  <c r="M414" i="1"/>
  <c r="S414" i="1" s="1"/>
  <c r="M415" i="1"/>
  <c r="S415" i="1" s="1"/>
  <c r="M416" i="1"/>
  <c r="S416" i="1" s="1"/>
  <c r="M418" i="1"/>
  <c r="S418" i="1" s="1"/>
  <c r="M419" i="1"/>
  <c r="S419" i="1" s="1"/>
  <c r="M420" i="1"/>
  <c r="S420" i="1" s="1"/>
  <c r="M435" i="1"/>
  <c r="S435" i="1" s="1"/>
  <c r="P435" i="1"/>
  <c r="M438" i="1"/>
  <c r="S438" i="1" s="1"/>
  <c r="P438" i="1"/>
  <c r="M440" i="1"/>
  <c r="S440" i="1" s="1"/>
  <c r="P440" i="1"/>
  <c r="M443" i="1"/>
  <c r="S443" i="1" s="1"/>
  <c r="P443" i="1"/>
  <c r="M406" i="1"/>
  <c r="S406" i="1" s="1"/>
  <c r="M407" i="1"/>
  <c r="S407" i="1" s="1"/>
  <c r="M408" i="1"/>
  <c r="S408" i="1" s="1"/>
  <c r="M409" i="1"/>
  <c r="S409" i="1" s="1"/>
  <c r="M410" i="1"/>
  <c r="S410" i="1" s="1"/>
  <c r="M434" i="1"/>
  <c r="S434" i="1" s="1"/>
  <c r="P434" i="1"/>
  <c r="M439" i="1"/>
  <c r="S439" i="1" s="1"/>
  <c r="P439" i="1"/>
  <c r="M441" i="1"/>
  <c r="S441" i="1" s="1"/>
  <c r="P441" i="1"/>
  <c r="P471" i="1"/>
  <c r="P476" i="1"/>
  <c r="F3" i="2" l="1"/>
  <c r="F22" i="2" s="1"/>
  <c r="B22" i="2"/>
  <c r="N573" i="1"/>
  <c r="P93" i="1"/>
  <c r="S93" i="1"/>
  <c r="E4" i="2" s="1"/>
  <c r="Q425" i="1"/>
  <c r="P425" i="1"/>
  <c r="P497" i="1"/>
  <c r="S455" i="1"/>
  <c r="E13" i="2" s="1"/>
  <c r="Q455" i="1"/>
  <c r="P455" i="1"/>
  <c r="P60" i="1"/>
  <c r="Q183" i="1"/>
  <c r="P183" i="1"/>
  <c r="P436" i="1"/>
  <c r="Q436" i="1"/>
  <c r="S436" i="1"/>
  <c r="E11" i="2" s="1"/>
  <c r="S444" i="1"/>
  <c r="E12" i="2" s="1"/>
  <c r="S105" i="1"/>
  <c r="E6" i="2" s="1"/>
  <c r="P120" i="1"/>
  <c r="P105" i="1"/>
  <c r="S113" i="1"/>
  <c r="E7" i="2" s="1"/>
  <c r="P444" i="1"/>
  <c r="P113" i="1"/>
  <c r="R413" i="1"/>
  <c r="S413" i="1"/>
  <c r="R308" i="1"/>
  <c r="S308" i="1"/>
  <c r="R301" i="1"/>
  <c r="S301" i="1"/>
  <c r="R307" i="1"/>
  <c r="S307" i="1"/>
  <c r="R386" i="1"/>
  <c r="S386" i="1"/>
  <c r="R480" i="1"/>
  <c r="S480" i="1"/>
  <c r="R398" i="1"/>
  <c r="S398" i="1"/>
  <c r="R383" i="1"/>
  <c r="S383" i="1"/>
  <c r="R475" i="1"/>
  <c r="S475" i="1"/>
  <c r="R384" i="1"/>
  <c r="S384" i="1"/>
  <c r="R478" i="1"/>
  <c r="S478" i="1"/>
  <c r="R399" i="1"/>
  <c r="S399" i="1"/>
  <c r="R393" i="1"/>
  <c r="S393" i="1"/>
  <c r="R387" i="1"/>
  <c r="S387" i="1"/>
  <c r="R411" i="1"/>
  <c r="S411" i="1"/>
  <c r="R306" i="1"/>
  <c r="S306" i="1"/>
  <c r="R309" i="1"/>
  <c r="S309" i="1"/>
  <c r="R458" i="1"/>
  <c r="S458" i="1"/>
  <c r="R119" i="1"/>
  <c r="S119" i="1"/>
  <c r="S120" i="1" s="1"/>
  <c r="E8" i="2" s="1"/>
  <c r="R422" i="1"/>
  <c r="S422" i="1"/>
  <c r="R304" i="1"/>
  <c r="S304" i="1"/>
  <c r="R457" i="1"/>
  <c r="S457" i="1"/>
  <c r="R305" i="1"/>
  <c r="S305" i="1"/>
  <c r="R303" i="1"/>
  <c r="S303" i="1"/>
  <c r="R133" i="1"/>
  <c r="S133" i="1"/>
  <c r="R392" i="1"/>
  <c r="S392" i="1"/>
  <c r="R385" i="1"/>
  <c r="S385" i="1"/>
  <c r="R394" i="1"/>
  <c r="S394" i="1"/>
  <c r="R476" i="1"/>
  <c r="S476" i="1"/>
  <c r="R477" i="1"/>
  <c r="S477" i="1"/>
  <c r="R395" i="1"/>
  <c r="S395" i="1"/>
  <c r="R412" i="1"/>
  <c r="S412" i="1"/>
  <c r="R302" i="1"/>
  <c r="S302" i="1"/>
  <c r="R134" i="1"/>
  <c r="S134" i="1"/>
  <c r="R127" i="1"/>
  <c r="S127" i="1"/>
  <c r="R397" i="1"/>
  <c r="S397" i="1"/>
  <c r="R474" i="1"/>
  <c r="S474" i="1"/>
  <c r="R169" i="1"/>
  <c r="R131" i="1"/>
  <c r="R205" i="1"/>
  <c r="R449" i="1"/>
  <c r="R128" i="1"/>
  <c r="R433" i="1"/>
  <c r="R429" i="1"/>
  <c r="R173" i="1"/>
  <c r="R310" i="1"/>
  <c r="R174" i="1"/>
  <c r="R170" i="1"/>
  <c r="R396" i="1"/>
  <c r="R432" i="1"/>
  <c r="R471" i="1"/>
  <c r="R297" i="1"/>
  <c r="R391" i="1"/>
  <c r="R382" i="1"/>
  <c r="R459" i="1"/>
  <c r="R262" i="1"/>
  <c r="R388" i="1"/>
  <c r="R481" i="1"/>
  <c r="R261" i="1"/>
  <c r="R196" i="1"/>
  <c r="R103" i="1"/>
  <c r="R104" i="1"/>
  <c r="R64" i="1"/>
  <c r="R195" i="1"/>
  <c r="R210" i="1"/>
  <c r="R178" i="1"/>
  <c r="R129" i="1"/>
  <c r="R101" i="1"/>
  <c r="R65" i="1"/>
  <c r="R67" i="1"/>
  <c r="R135" i="1"/>
  <c r="R102" i="1"/>
  <c r="R68" i="1"/>
  <c r="R203" i="1"/>
  <c r="R130" i="1"/>
  <c r="R66" i="1"/>
  <c r="R124" i="1"/>
  <c r="R62" i="1"/>
  <c r="R207" i="1"/>
  <c r="R430" i="1"/>
  <c r="R204" i="1"/>
  <c r="R424" i="1"/>
  <c r="R208" i="1"/>
  <c r="R177" i="1"/>
  <c r="R132" i="1"/>
  <c r="R450" i="1"/>
  <c r="R209" i="1"/>
  <c r="R447" i="1"/>
  <c r="R206" i="1"/>
  <c r="R175" i="1"/>
  <c r="R167" i="1"/>
  <c r="R446" i="1"/>
  <c r="R431" i="1"/>
  <c r="R427" i="1"/>
  <c r="R421" i="1"/>
  <c r="R176" i="1"/>
  <c r="R172" i="1"/>
  <c r="R168" i="1"/>
  <c r="R428" i="1"/>
  <c r="R460" i="1"/>
  <c r="R441" i="1"/>
  <c r="R434" i="1"/>
  <c r="R410" i="1"/>
  <c r="R408" i="1"/>
  <c r="R406" i="1"/>
  <c r="R440" i="1"/>
  <c r="R435" i="1"/>
  <c r="R404" i="1"/>
  <c r="R403" i="1"/>
  <c r="R402" i="1"/>
  <c r="R401" i="1"/>
  <c r="R400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55" i="1"/>
  <c r="R351" i="1"/>
  <c r="R300" i="1"/>
  <c r="R298" i="1"/>
  <c r="R359" i="1"/>
  <c r="R354" i="1"/>
  <c r="R350" i="1"/>
  <c r="R268" i="1"/>
  <c r="R266" i="1"/>
  <c r="R259" i="1"/>
  <c r="R257" i="1"/>
  <c r="R255" i="1"/>
  <c r="R253" i="1"/>
  <c r="R251" i="1"/>
  <c r="R249" i="1"/>
  <c r="R246" i="1"/>
  <c r="R244" i="1"/>
  <c r="R242" i="1"/>
  <c r="R240" i="1"/>
  <c r="R238" i="1"/>
  <c r="R236" i="1"/>
  <c r="R234" i="1"/>
  <c r="R231" i="1"/>
  <c r="R229" i="1"/>
  <c r="R227" i="1"/>
  <c r="R225" i="1"/>
  <c r="R223" i="1"/>
  <c r="R221" i="1"/>
  <c r="R219" i="1"/>
  <c r="R217" i="1"/>
  <c r="R215" i="1"/>
  <c r="R213" i="1"/>
  <c r="R211" i="1"/>
  <c r="R201" i="1"/>
  <c r="R199" i="1"/>
  <c r="R197" i="1"/>
  <c r="R193" i="1"/>
  <c r="R191" i="1"/>
  <c r="R190" i="1"/>
  <c r="R188" i="1"/>
  <c r="R187" i="1"/>
  <c r="R185" i="1"/>
  <c r="R181" i="1"/>
  <c r="R179" i="1"/>
  <c r="R267" i="1"/>
  <c r="R263" i="1"/>
  <c r="R123" i="1"/>
  <c r="R122" i="1"/>
  <c r="R118" i="1"/>
  <c r="R116" i="1"/>
  <c r="R112" i="1"/>
  <c r="R110" i="1"/>
  <c r="R108" i="1"/>
  <c r="R47" i="1"/>
  <c r="R25" i="1"/>
  <c r="R27" i="1"/>
  <c r="R482" i="1"/>
  <c r="R439" i="1"/>
  <c r="R409" i="1"/>
  <c r="R407" i="1"/>
  <c r="R443" i="1"/>
  <c r="R438" i="1"/>
  <c r="R420" i="1"/>
  <c r="R419" i="1"/>
  <c r="R418" i="1"/>
  <c r="R416" i="1"/>
  <c r="R415" i="1"/>
  <c r="R414" i="1"/>
  <c r="R405" i="1"/>
  <c r="R390" i="1"/>
  <c r="R389" i="1"/>
  <c r="R360" i="1"/>
  <c r="R357" i="1"/>
  <c r="R353" i="1"/>
  <c r="R349" i="1"/>
  <c r="R299" i="1"/>
  <c r="R356" i="1"/>
  <c r="R352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4" i="1"/>
  <c r="R260" i="1"/>
  <c r="R258" i="1"/>
  <c r="R256" i="1"/>
  <c r="R254" i="1"/>
  <c r="R252" i="1"/>
  <c r="R250" i="1"/>
  <c r="R248" i="1"/>
  <c r="R247" i="1"/>
  <c r="R245" i="1"/>
  <c r="R243" i="1"/>
  <c r="R241" i="1"/>
  <c r="R239" i="1"/>
  <c r="R237" i="1"/>
  <c r="R233" i="1"/>
  <c r="R232" i="1"/>
  <c r="R230" i="1"/>
  <c r="R228" i="1"/>
  <c r="R226" i="1"/>
  <c r="R224" i="1"/>
  <c r="R222" i="1"/>
  <c r="R220" i="1"/>
  <c r="R218" i="1"/>
  <c r="R216" i="1"/>
  <c r="R214" i="1"/>
  <c r="R212" i="1"/>
  <c r="R202" i="1"/>
  <c r="R200" i="1"/>
  <c r="R198" i="1"/>
  <c r="R194" i="1"/>
  <c r="R192" i="1"/>
  <c r="R189" i="1"/>
  <c r="R186" i="1"/>
  <c r="R182" i="1"/>
  <c r="R180" i="1"/>
  <c r="R265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17" i="1"/>
  <c r="R115" i="1"/>
  <c r="R111" i="1"/>
  <c r="R109" i="1"/>
  <c r="R107" i="1"/>
  <c r="R41" i="1"/>
  <c r="R125" i="1"/>
  <c r="R14" i="1"/>
  <c r="Q573" i="1" l="1"/>
  <c r="P573" i="1"/>
  <c r="R93" i="1"/>
  <c r="C4" i="2" s="1"/>
  <c r="G4" i="2" s="1"/>
  <c r="S425" i="1"/>
  <c r="E10" i="2" s="1"/>
  <c r="R425" i="1"/>
  <c r="C10" i="2" s="1"/>
  <c r="S497" i="1"/>
  <c r="E14" i="2" s="1"/>
  <c r="R497" i="1"/>
  <c r="C14" i="2" s="1"/>
  <c r="R455" i="1"/>
  <c r="C13" i="2" s="1"/>
  <c r="G13" i="2" s="1"/>
  <c r="R60" i="1"/>
  <c r="C3" i="2" s="1"/>
  <c r="S183" i="1"/>
  <c r="E9" i="2" s="1"/>
  <c r="G9" i="2" s="1"/>
  <c r="R183" i="1"/>
  <c r="C9" i="2" s="1"/>
  <c r="R113" i="1"/>
  <c r="C7" i="2" s="1"/>
  <c r="G7" i="2" s="1"/>
  <c r="R436" i="1"/>
  <c r="C11" i="2" s="1"/>
  <c r="G11" i="2" s="1"/>
  <c r="R120" i="1"/>
  <c r="C8" i="2" s="1"/>
  <c r="G8" i="2" s="1"/>
  <c r="R444" i="1"/>
  <c r="C12" i="2" s="1"/>
  <c r="G12" i="2" s="1"/>
  <c r="R105" i="1"/>
  <c r="C6" i="2" s="1"/>
  <c r="G6" i="2" s="1"/>
  <c r="G14" i="2" l="1"/>
  <c r="G10" i="2"/>
  <c r="E22" i="2"/>
  <c r="C22" i="2"/>
  <c r="G3" i="2"/>
  <c r="S573" i="1"/>
  <c r="R573" i="1"/>
  <c r="G22" i="2" l="1"/>
</calcChain>
</file>

<file path=xl/sharedStrings.xml><?xml version="1.0" encoding="utf-8"?>
<sst xmlns="http://schemas.openxmlformats.org/spreadsheetml/2006/main" count="2253" uniqueCount="880">
  <si>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</si>
  <si>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</si>
  <si>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</si>
  <si>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</si>
  <si>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</si>
  <si>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</si>
  <si>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</si>
  <si>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</si>
  <si>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</si>
  <si>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</si>
  <si>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</si>
  <si>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</si>
  <si>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</si>
  <si>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</si>
  <si>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</si>
  <si>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</si>
  <si>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</si>
  <si>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</si>
  <si>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</si>
  <si>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</si>
  <si>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</si>
  <si>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</si>
  <si>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</si>
  <si>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</si>
  <si>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</si>
  <si>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</si>
  <si>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</si>
  <si>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</si>
  <si>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</si>
  <si>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</si>
  <si>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</si>
  <si>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</si>
  <si>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</si>
  <si>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</si>
  <si>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</si>
  <si>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</si>
  <si>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</si>
  <si>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</si>
  <si>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</si>
  <si>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</si>
  <si>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</si>
  <si>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tabl.powl.</t>
  </si>
  <si>
    <t>250 mg</t>
  </si>
  <si>
    <t>Formoterolum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</si>
  <si>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</si>
  <si>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</si>
  <si>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</si>
  <si>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</si>
  <si>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</si>
  <si>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</si>
  <si>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</si>
  <si>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</si>
  <si>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</si>
  <si>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</si>
  <si>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</si>
  <si>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</si>
  <si>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</si>
  <si>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</si>
  <si>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</si>
  <si>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</si>
  <si>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</si>
  <si>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</si>
  <si>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</si>
  <si>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</si>
  <si>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</si>
  <si>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</si>
  <si>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</si>
  <si>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</si>
  <si>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</si>
  <si>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</si>
  <si>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</si>
  <si>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</si>
  <si>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</si>
  <si>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</si>
  <si>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</si>
  <si>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</si>
  <si>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</si>
  <si>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</si>
  <si>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</si>
  <si>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</si>
  <si>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</si>
  <si>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</si>
  <si>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</si>
  <si>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</si>
  <si>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</si>
  <si>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</si>
  <si>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</si>
  <si>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</si>
  <si>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</si>
  <si>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</si>
  <si>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</si>
  <si>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</si>
  <si>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</si>
  <si>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</si>
  <si>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</si>
  <si>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</si>
  <si>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</si>
  <si>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</si>
  <si>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</si>
  <si>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</si>
  <si>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</si>
  <si>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</si>
  <si>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</si>
  <si>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</si>
  <si>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</si>
  <si>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</si>
  <si>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</si>
  <si>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</si>
  <si>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</si>
  <si>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</si>
  <si>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</si>
  <si>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</si>
  <si>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</si>
  <si>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0,1g</t>
  </si>
  <si>
    <t>Gentamicinum</t>
  </si>
  <si>
    <t xml:space="preserve"> 0,08g / 2ml </t>
  </si>
  <si>
    <t>Nifuroxazidum</t>
  </si>
  <si>
    <t>Nystatinum</t>
  </si>
  <si>
    <t>500.000j.m.</t>
  </si>
  <si>
    <t>200 mg</t>
  </si>
  <si>
    <t>100 000 jm</t>
  </si>
  <si>
    <t>2g +0,25 g</t>
  </si>
  <si>
    <t>Cefuroximum</t>
  </si>
  <si>
    <t>0,625g</t>
  </si>
  <si>
    <t>Clindamycinum</t>
  </si>
  <si>
    <t>0,3g</t>
  </si>
  <si>
    <t>Imipenemum+ Cilastatinum</t>
  </si>
  <si>
    <t>0,5g+ 0,5g</t>
  </si>
  <si>
    <t>0,15g/ml- 2ml</t>
  </si>
  <si>
    <t>Vancomycinum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</si>
  <si>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</si>
  <si>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</si>
  <si>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</si>
  <si>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</si>
  <si>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</si>
  <si>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</si>
  <si>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</si>
  <si>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</si>
  <si>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</si>
  <si>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</si>
  <si>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</si>
  <si>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</si>
  <si>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</si>
  <si>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</si>
  <si>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</si>
  <si>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</si>
  <si>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</si>
  <si>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</si>
  <si>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</si>
  <si>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</si>
  <si>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</si>
  <si>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</si>
  <si>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</si>
  <si>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</si>
  <si>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</si>
  <si>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</si>
  <si>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Acidum acetylsalicylicum</t>
  </si>
  <si>
    <t>Metamizolum natricum</t>
  </si>
  <si>
    <t>2,5g/5ml</t>
  </si>
  <si>
    <t>Tramadoli hydrochloridum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</si>
  <si>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</si>
  <si>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</si>
  <si>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</si>
  <si>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</si>
  <si>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</si>
  <si>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</si>
  <si>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</si>
  <si>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100ml</t>
  </si>
  <si>
    <t>Metronidazolum</t>
  </si>
  <si>
    <t>0,25g</t>
  </si>
  <si>
    <t>0,48g/ 5ml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</si>
  <si>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</si>
  <si>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</si>
  <si>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</si>
  <si>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</si>
  <si>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</si>
  <si>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</si>
  <si>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</si>
  <si>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</si>
  <si>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</si>
  <si>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</si>
  <si>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</si>
  <si>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</si>
  <si>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</si>
  <si>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</si>
  <si>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</si>
  <si>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</si>
  <si>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</si>
  <si>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tabl. dojelitowe</t>
  </si>
  <si>
    <t>0,15g</t>
  </si>
  <si>
    <t>Lidocainum</t>
  </si>
  <si>
    <t>2% 0,02g/ml -2ml</t>
  </si>
  <si>
    <t>Morphini sulfas</t>
  </si>
  <si>
    <t>0,02g/1ml</t>
  </si>
  <si>
    <t>Loperamidum</t>
  </si>
  <si>
    <t>Metoclopramidum</t>
  </si>
  <si>
    <t>0,01g/2ml</t>
  </si>
  <si>
    <t>Papaverinum</t>
  </si>
  <si>
    <t>Haloperidolum</t>
  </si>
  <si>
    <t xml:space="preserve">1mg 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</si>
  <si>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</si>
  <si>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</si>
  <si>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</si>
  <si>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</si>
  <si>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</si>
  <si>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</si>
  <si>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</si>
  <si>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</si>
  <si>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</si>
  <si>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</si>
  <si>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</si>
  <si>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</si>
  <si>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</si>
  <si>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</si>
  <si>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</si>
  <si>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</si>
  <si>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</si>
  <si>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</si>
  <si>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</si>
  <si>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</si>
  <si>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</si>
  <si>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</si>
  <si>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</si>
  <si>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</si>
  <si>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</si>
  <si>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</si>
  <si>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</si>
  <si>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</si>
  <si>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0,4mg/ dawkę</t>
  </si>
  <si>
    <t>11g -200 dawek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</si>
  <si>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</si>
  <si>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</si>
  <si>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</si>
  <si>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</si>
  <si>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</si>
  <si>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</si>
  <si>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</si>
  <si>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</si>
  <si>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</si>
  <si>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</si>
  <si>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</si>
  <si>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</si>
  <si>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</si>
  <si>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</si>
  <si>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</si>
  <si>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</si>
  <si>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</si>
  <si>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</si>
  <si>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</si>
  <si>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</si>
  <si>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</si>
  <si>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</si>
  <si>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</si>
  <si>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</si>
  <si>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</si>
  <si>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</si>
  <si>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</si>
  <si>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</si>
  <si>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</si>
  <si>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</si>
  <si>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</si>
  <si>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</si>
  <si>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</si>
  <si>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</si>
  <si>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0,4 mg</t>
  </si>
  <si>
    <t>Etamsylatum</t>
  </si>
  <si>
    <t>0,25g/ 2ml</t>
  </si>
  <si>
    <t>Phytomenadionum</t>
  </si>
  <si>
    <t>0,01g/ml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</si>
  <si>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</si>
  <si>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</si>
  <si>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</si>
  <si>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</si>
  <si>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</si>
  <si>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</si>
  <si>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</si>
  <si>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</si>
  <si>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</si>
  <si>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</si>
  <si>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</si>
  <si>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</si>
  <si>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</si>
  <si>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</si>
  <si>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</si>
  <si>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</si>
  <si>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</si>
  <si>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</si>
  <si>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</si>
  <si>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</si>
  <si>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</si>
  <si>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Dimeticonum/ Simeticonum</t>
  </si>
  <si>
    <t>0,05g/0,04g</t>
  </si>
  <si>
    <t>Lactulosum</t>
  </si>
  <si>
    <t>150ml</t>
  </si>
  <si>
    <t>Natrii dihydrophosphas, Natrii hydrophosphas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</si>
  <si>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</si>
  <si>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</si>
  <si>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</si>
  <si>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</si>
  <si>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</si>
  <si>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</si>
  <si>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</si>
  <si>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</si>
  <si>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</si>
  <si>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</si>
  <si>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</si>
  <si>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</si>
  <si>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</si>
  <si>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</si>
  <si>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</si>
  <si>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</si>
  <si>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</si>
  <si>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</si>
  <si>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</si>
  <si>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</si>
  <si>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</si>
  <si>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</si>
  <si>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</si>
  <si>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</si>
  <si>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</si>
  <si>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</si>
  <si>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</si>
  <si>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</si>
  <si>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</si>
  <si>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</si>
  <si>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</si>
  <si>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</si>
  <si>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</si>
  <si>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</si>
  <si>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</si>
  <si>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</si>
  <si>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</si>
  <si>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</si>
  <si>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</si>
  <si>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</si>
  <si>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</si>
  <si>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</si>
  <si>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</si>
  <si>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</si>
  <si>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</si>
  <si>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</si>
  <si>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</si>
  <si>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 xml:space="preserve">Clomipraminum </t>
  </si>
  <si>
    <t>25 mg</t>
  </si>
  <si>
    <t>Citalopramum</t>
  </si>
  <si>
    <t>20 mg</t>
  </si>
  <si>
    <t>40 mg</t>
  </si>
  <si>
    <t>100 mg</t>
  </si>
  <si>
    <t>Moclobemidum</t>
  </si>
  <si>
    <t>30g</t>
  </si>
  <si>
    <t>Trazadoni Hydrochloricum</t>
  </si>
  <si>
    <t>Mirtazapinum</t>
  </si>
  <si>
    <t>30 mg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</si>
  <si>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</si>
  <si>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</si>
  <si>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</si>
  <si>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</si>
  <si>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</si>
  <si>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</si>
  <si>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</si>
  <si>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</si>
  <si>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</si>
  <si>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</si>
  <si>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</si>
  <si>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</si>
  <si>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</si>
  <si>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</si>
  <si>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</si>
  <si>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</si>
  <si>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</si>
  <si>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</si>
  <si>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</si>
  <si>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</si>
  <si>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</si>
  <si>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</si>
  <si>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</si>
  <si>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</si>
  <si>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</si>
  <si>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</si>
  <si>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</si>
  <si>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</si>
  <si>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</si>
  <si>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</si>
  <si>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</si>
  <si>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</si>
  <si>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</si>
  <si>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</si>
  <si>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</si>
  <si>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</si>
  <si>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</si>
  <si>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</si>
  <si>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</si>
  <si>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roztwór do wstrz.</t>
  </si>
  <si>
    <t>100 j.m./ 1ml –3ml</t>
  </si>
  <si>
    <t>100 j.m./ 1ml–3ml</t>
  </si>
  <si>
    <t>Acidum ascorbicum</t>
  </si>
  <si>
    <t>0,5g/5ml</t>
  </si>
  <si>
    <t>Aqua pro iniectione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</si>
  <si>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</si>
  <si>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</si>
  <si>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</si>
  <si>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</si>
  <si>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</si>
  <si>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</si>
  <si>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</si>
  <si>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</si>
  <si>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</si>
  <si>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</si>
  <si>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</si>
  <si>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</si>
  <si>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</si>
  <si>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</si>
  <si>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</si>
  <si>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</si>
  <si>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</si>
  <si>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</si>
  <si>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</si>
  <si>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</si>
  <si>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</si>
  <si>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</si>
  <si>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</si>
  <si>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</si>
  <si>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</si>
  <si>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</si>
  <si>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</si>
  <si>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</si>
  <si>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</si>
  <si>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</si>
  <si>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</si>
  <si>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</si>
  <si>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Tinidazolum</t>
  </si>
  <si>
    <t>Mannitolum</t>
  </si>
  <si>
    <t>roztwór do infuzji (opakowanie PE z dwoma portami elastycznymi)</t>
  </si>
  <si>
    <t>Płyn Ringera</t>
  </si>
  <si>
    <t>3mg/ml</t>
  </si>
  <si>
    <t>5ml</t>
  </si>
  <si>
    <t>Sulfacetamidum natricum</t>
  </si>
  <si>
    <t>0,1g/ml- 0,5ml</t>
  </si>
  <si>
    <t>Timololum</t>
  </si>
  <si>
    <t>5 ml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</si>
  <si>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</si>
  <si>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</si>
  <si>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</si>
  <si>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</si>
  <si>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</si>
  <si>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</si>
  <si>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</si>
  <si>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</si>
  <si>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</si>
  <si>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</si>
  <si>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</si>
  <si>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</si>
  <si>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Benzyl benzoate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</si>
  <si>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</si>
  <si>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</si>
  <si>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</si>
  <si>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</si>
  <si>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</si>
  <si>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</si>
  <si>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</si>
  <si>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</si>
  <si>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</si>
  <si>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</si>
  <si>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Hydrogenii peroxidum</t>
  </si>
  <si>
    <t>100g</t>
  </si>
  <si>
    <t>0,2g/g</t>
  </si>
  <si>
    <t>Natrii tetraboras</t>
  </si>
  <si>
    <t>płyn do stosowania
w jamie ustnej</t>
  </si>
  <si>
    <t>10g</t>
  </si>
  <si>
    <t>0,03g+ 0,01g/g</t>
  </si>
  <si>
    <t>Ethanolum</t>
  </si>
  <si>
    <t xml:space="preserve">roztwór  </t>
  </si>
  <si>
    <t>96%%</t>
  </si>
  <si>
    <t>800g</t>
  </si>
  <si>
    <t>Permethrinum</t>
  </si>
  <si>
    <t>Dexpanthenolum</t>
  </si>
  <si>
    <t>Ethacridini lactas</t>
  </si>
  <si>
    <t>Paraffinum liquidum</t>
  </si>
  <si>
    <t>Budesonidum</t>
  </si>
  <si>
    <t>0,2mg/ daw</t>
  </si>
  <si>
    <t>0,4mg/ daw</t>
  </si>
  <si>
    <t xml:space="preserve"> Ipratropii bromidum</t>
  </si>
  <si>
    <t xml:space="preserve"> 0,25mg/ 1ml</t>
  </si>
  <si>
    <t>20ml</t>
  </si>
  <si>
    <t>Fenoterolum</t>
  </si>
  <si>
    <t>0,1mg/ daw- 10ml</t>
  </si>
  <si>
    <t>200 dawek</t>
  </si>
  <si>
    <t>Fluticasoni propionas+ Salmeterolum</t>
  </si>
  <si>
    <t>Salbutamolum</t>
  </si>
  <si>
    <t>0,5mg/ ml</t>
  </si>
  <si>
    <t>Theophyllinum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</si>
  <si>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</si>
  <si>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</si>
  <si>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</si>
  <si>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</si>
  <si>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</si>
  <si>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</si>
  <si>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</si>
  <si>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</si>
  <si>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</si>
  <si>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Rekombinowany antygen powierzchniowy wirusa zapalenia wątroby typu B (szczepionka przeciw WZW B dla dorosłych)</t>
  </si>
  <si>
    <t>inj. (fiolka)</t>
  </si>
  <si>
    <t>20 mcg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</si>
  <si>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</si>
  <si>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</si>
  <si>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</si>
  <si>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</si>
  <si>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</si>
  <si>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</si>
  <si>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</si>
  <si>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</si>
  <si>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</si>
  <si>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0,01g/ml- 100ml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</si>
  <si>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</si>
  <si>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</si>
  <si>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</si>
  <si>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</si>
  <si>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</si>
  <si>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</si>
  <si>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 xml:space="preserve">proszek  </t>
  </si>
  <si>
    <t>225 g</t>
  </si>
  <si>
    <t>Hydrocortisonum hemisuccinatum</t>
  </si>
  <si>
    <t>0,1g/ 2ml</t>
  </si>
  <si>
    <t>Dexamethasonum</t>
  </si>
  <si>
    <t>Timonacicum</t>
  </si>
  <si>
    <t>Amantadinum hydrochloricum</t>
  </si>
  <si>
    <t>0,6g</t>
  </si>
  <si>
    <t>Ketoprofenum</t>
  </si>
  <si>
    <t>czopki</t>
  </si>
  <si>
    <t>Bisoprololum</t>
  </si>
  <si>
    <t>Trimetazidinum</t>
  </si>
  <si>
    <t>paski</t>
  </si>
  <si>
    <t>Paski do glukometru****</t>
  </si>
  <si>
    <t>50szt</t>
  </si>
  <si>
    <t>****Wykonawca dostarczy bezpłatnie glukometry</t>
  </si>
  <si>
    <t>w ilosci 20 szt</t>
  </si>
  <si>
    <t>10 wkładów</t>
  </si>
  <si>
    <t>10wkładów</t>
  </si>
  <si>
    <t>250 mcg+50mcg</t>
  </si>
  <si>
    <t>Acetylocysteinum</t>
  </si>
  <si>
    <t>koncentrat do sporz.r-u doustnego/roztwór doustny1000ml</t>
  </si>
  <si>
    <t>Pregabalinum</t>
  </si>
  <si>
    <t>kaps./tabl.</t>
  </si>
  <si>
    <t>150mg</t>
  </si>
  <si>
    <t>Preprat złożony tiaminy+pirydoksyny+cyanocobalaminy</t>
  </si>
  <si>
    <t>75mg</t>
  </si>
  <si>
    <t>Duloksetyna</t>
  </si>
  <si>
    <t>30mg</t>
  </si>
  <si>
    <t>60mg</t>
  </si>
  <si>
    <t>zawiesina do injekcji (mikrokapsułki o przedłuzonym uwalnianiu)</t>
  </si>
  <si>
    <t>butelka 1000 ml</t>
  </si>
  <si>
    <t>* Zamawiający nie dopuszcza zaoferowania opakowania z z inna ilością leku</t>
  </si>
  <si>
    <t>100mg+100mg+1mg/2 ml</t>
  </si>
  <si>
    <t>50mg/1ml*5amp.</t>
  </si>
  <si>
    <t>RIsperidonum</t>
  </si>
  <si>
    <t>50mg</t>
  </si>
  <si>
    <t>Kwota j.VAT</t>
  </si>
  <si>
    <t>5mg</t>
  </si>
  <si>
    <t>Metamizolum</t>
  </si>
  <si>
    <t>500mg</t>
  </si>
  <si>
    <t>***10mg/1ml /1000ml</t>
  </si>
  <si>
    <t>RAZEM</t>
  </si>
  <si>
    <t>Acenocumarolum</t>
  </si>
  <si>
    <t>4mg</t>
  </si>
  <si>
    <t xml:space="preserve">Acidum folicum </t>
  </si>
  <si>
    <t>Baclofen</t>
  </si>
  <si>
    <t>25mg</t>
  </si>
  <si>
    <t>Aluminii acetotartas</t>
  </si>
  <si>
    <t>żel</t>
  </si>
  <si>
    <t>10mg/g</t>
  </si>
  <si>
    <t>75g</t>
  </si>
  <si>
    <t>Sulfathiazoum</t>
  </si>
  <si>
    <t>Fluvoxaminum mleas</t>
  </si>
  <si>
    <t>Ffluconazolum</t>
  </si>
  <si>
    <t>Hydrocortisonum acetas</t>
  </si>
  <si>
    <t>15g</t>
  </si>
  <si>
    <t>Lini oleum viriginale</t>
  </si>
  <si>
    <t>Retinoli palmitas</t>
  </si>
  <si>
    <t>400iu/g</t>
  </si>
  <si>
    <t>Metoprololum</t>
  </si>
  <si>
    <t>100mg</t>
  </si>
  <si>
    <t>500mcg+50mcg</t>
  </si>
  <si>
    <t>100mcg</t>
  </si>
  <si>
    <t>Theophillinum</t>
  </si>
  <si>
    <t>300mg</t>
  </si>
  <si>
    <t>Carbo medicinalis</t>
  </si>
  <si>
    <t>200mg</t>
  </si>
  <si>
    <t>Doxycyclinum</t>
  </si>
  <si>
    <t>wkład do wstrzykiwacza</t>
  </si>
  <si>
    <t>30%insuliny rozpuszczalnej/70%insuliny izophanowej-100j.m./1ml a 3ml</t>
  </si>
  <si>
    <t>Ofloxacinum</t>
  </si>
  <si>
    <t xml:space="preserve">3mg/g a 5ml </t>
  </si>
  <si>
    <t>1 butelka5ml</t>
  </si>
  <si>
    <t>apm.-strz.</t>
  </si>
  <si>
    <t>400mg</t>
  </si>
  <si>
    <t>Paliperidonum</t>
  </si>
  <si>
    <t>Nazwa międzynarodowa</t>
  </si>
  <si>
    <t xml:space="preserve">Dawka </t>
  </si>
  <si>
    <t>wartość brutto 12 m-cy</t>
  </si>
  <si>
    <t>Proponowana ilość w op.</t>
  </si>
  <si>
    <t>Rodzaj ceny</t>
  </si>
  <si>
    <t>Uwagi</t>
  </si>
  <si>
    <t>Wartość brutto 12m-cy</t>
  </si>
  <si>
    <t xml:space="preserve"> butelka250ml</t>
  </si>
  <si>
    <t>3ml</t>
  </si>
  <si>
    <t>2*5ml</t>
  </si>
  <si>
    <t>0,2mg/daw-10ml</t>
  </si>
  <si>
    <t>200dawek</t>
  </si>
  <si>
    <t>150ml **</t>
  </si>
  <si>
    <t>100 ml</t>
  </si>
  <si>
    <t>1amp*0,5ml</t>
  </si>
  <si>
    <t>0,20g/ml- 250ml butelka</t>
  </si>
  <si>
    <t>tabl.dojelit.</t>
  </si>
  <si>
    <t>tabl.dopochw.</t>
  </si>
  <si>
    <t>tabl.draż.</t>
  </si>
  <si>
    <t>tabl.o przedłuzonym uwalnianiu</t>
  </si>
  <si>
    <t>tabl.o przedłużonym uwalnianiu</t>
  </si>
  <si>
    <t>tabl. przedł.uwalnian.</t>
  </si>
  <si>
    <t>tabl.o przedł.uwaln.</t>
  </si>
  <si>
    <t>kaps. /tabl.</t>
  </si>
  <si>
    <t>tabl.o pprzedł.uwaln.</t>
  </si>
  <si>
    <t>kaps. o zmodyfik. uwalnianiu</t>
  </si>
  <si>
    <t>Amoxicilinum+ Acidum clavulonicum</t>
  </si>
  <si>
    <t>Ostelamivir</t>
  </si>
  <si>
    <t xml:space="preserve">Rivastigminum </t>
  </si>
  <si>
    <t>plastry TTS</t>
  </si>
  <si>
    <t>4,6mg/24h</t>
  </si>
  <si>
    <t>9,5mg/24h</t>
  </si>
  <si>
    <t>4,5mg</t>
  </si>
  <si>
    <t xml:space="preserve">3mg </t>
  </si>
  <si>
    <t>6mg</t>
  </si>
  <si>
    <t>proszek do inhalacji+inhalator</t>
  </si>
  <si>
    <t>Fluticasonum</t>
  </si>
  <si>
    <t>250mcg</t>
  </si>
  <si>
    <t>ilość orawo opcji</t>
  </si>
  <si>
    <t>wartość brutto - prawo opcji</t>
  </si>
  <si>
    <t xml:space="preserve"> [8x13]</t>
  </si>
  <si>
    <t>zrobione</t>
  </si>
  <si>
    <t>0,1mg/ml</t>
  </si>
  <si>
    <r>
      <t>40g</t>
    </r>
    <r>
      <rPr>
        <sz val="8"/>
        <rFont val="Calibri"/>
        <family val="2"/>
        <charset val="238"/>
      </rPr>
      <t>*</t>
    </r>
  </si>
  <si>
    <t>***** Wykonawca dostarczy bezpłatnie igły do pena w ilości po 5 sztuk do kazdego opakowania leku</t>
  </si>
  <si>
    <r>
      <t>Insulin human</t>
    </r>
    <r>
      <rPr>
        <sz val="8"/>
        <rFont val="Calibri"/>
        <family val="2"/>
        <charset val="238"/>
      </rPr>
      <t>*****</t>
    </r>
  </si>
  <si>
    <r>
      <t>Insulin human isophane</t>
    </r>
    <r>
      <rPr>
        <sz val="8"/>
        <rFont val="Calibri"/>
        <family val="2"/>
        <charset val="238"/>
      </rPr>
      <t>*****</t>
    </r>
  </si>
  <si>
    <t>1000000   j  .m.</t>
  </si>
  <si>
    <t>Calcii chloridum dihydricum</t>
  </si>
  <si>
    <t>67 mg/ ml</t>
  </si>
  <si>
    <t>ilość w op.j.</t>
  </si>
  <si>
    <r>
      <t>30</t>
    </r>
    <r>
      <rPr>
        <sz val="8"/>
        <rFont val="Calibri"/>
        <family val="2"/>
        <charset val="238"/>
      </rPr>
      <t>*</t>
    </r>
  </si>
  <si>
    <t>wartość netto 12 miesięcy-prawo opcji</t>
  </si>
  <si>
    <t>[10x11]</t>
  </si>
  <si>
    <t>[10+12]</t>
  </si>
  <si>
    <t xml:space="preserve">  [8x10]</t>
  </si>
  <si>
    <t xml:space="preserve">  [9x10]</t>
  </si>
  <si>
    <t>wartość netto 12 miesiecy-prawo opcji</t>
  </si>
  <si>
    <t>kwota VAT opcji</t>
  </si>
  <si>
    <t xml:space="preserve"> [8x12]</t>
  </si>
  <si>
    <t xml:space="preserve"> [9x12]</t>
  </si>
  <si>
    <t>ilość prawo opcji</t>
  </si>
  <si>
    <t>50g*</t>
  </si>
  <si>
    <t>tabl.powl./tabl. uleg.rozp.w j.ustnej</t>
  </si>
  <si>
    <t>Arypiprazolum</t>
  </si>
  <si>
    <t>15mg</t>
  </si>
  <si>
    <t>0,250mg/ml*20 poj.a 2  ml</t>
  </si>
  <si>
    <t>0,500mg/ml*20poj.a2ml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</si>
  <si>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</si>
  <si>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</si>
  <si>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</si>
  <si>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</si>
  <si>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</si>
  <si>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</si>
  <si>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</si>
  <si>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</si>
  <si>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</si>
  <si>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</si>
  <si>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</si>
  <si>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</si>
  <si>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</si>
  <si>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</si>
  <si>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płyn doustny</t>
  </si>
  <si>
    <t>4 poj.*125ml</t>
  </si>
  <si>
    <t>pr.do inhal.w kaps.</t>
  </si>
  <si>
    <t>Uwaga ! Zamawiajacy wymaga, aby wszystkie dawki  leku w ramach nazwy międzynarodowej  danej substancji czynnej były od tego samego producenta.</t>
  </si>
  <si>
    <t>prosz.d/sp.roztw.d/wstrz.inj. iv.</t>
  </si>
  <si>
    <t>liof.d/s.r.d/wst., inf.,inj. iv.</t>
  </si>
  <si>
    <t>prosz.d/sp.roztw.d/wstrz, inj. iv.</t>
  </si>
  <si>
    <t>prosz.d/sporz.zaw.roztw.d/wstrz. ,inj. iv.</t>
  </si>
  <si>
    <t>prosz.d/sp.roztw.d/wstrz., inj. iv.</t>
  </si>
  <si>
    <t>roztw.d/wstrz.,inj. i.v., i.m.</t>
  </si>
  <si>
    <t>roztw.d/wstrz.,inj. iv., im.</t>
  </si>
  <si>
    <t>tabl.doj.</t>
  </si>
  <si>
    <t>proszek do inh. w kaps.</t>
  </si>
  <si>
    <t>proszek d/sporz.roztw.d/wstrz., inj.i.v.</t>
  </si>
  <si>
    <t>kaps./tabl.powl.</t>
  </si>
  <si>
    <t>pr.d/inf.,inj. iv.</t>
  </si>
  <si>
    <t>roztw.d/wstrz. ,inj. i.m., i.v.</t>
  </si>
  <si>
    <t>prosz.d/sporz.roztw.d/inf.,i roztw.doust.</t>
  </si>
  <si>
    <t>, roztw.d/wstrz.,inj. i.m., i.v., s.c.</t>
  </si>
  <si>
    <t>roztw.d/wstrz.,,inj. i.m., i.v., s.c.</t>
  </si>
  <si>
    <t>konc.d/inf. inj. iv.</t>
  </si>
  <si>
    <t>roztw.d/wstrz. inj. iv.</t>
  </si>
  <si>
    <t>roztw.d/inf.  inj. iv.</t>
  </si>
  <si>
    <t>roztw.d/inf. inj. iv.</t>
  </si>
  <si>
    <t>roztw.d/wstrz.inj. iv.</t>
  </si>
  <si>
    <t>roztw.d/wstrz.inj.</t>
  </si>
  <si>
    <t>roztw.d/wstrz.inj. i.v., i.m., s.c.</t>
  </si>
  <si>
    <t>prosz.d/sporz.roztw.d/inf.,,inj. iv.</t>
  </si>
  <si>
    <t>roztw.d/wstrz.,inj.</t>
  </si>
  <si>
    <t>roztw.d/wstrz.,inj.iv.,im.</t>
  </si>
  <si>
    <t>roztw.d/wstrz., inj.im., sc.</t>
  </si>
  <si>
    <t>krople doustne</t>
  </si>
  <si>
    <t>roztw.d/wstrz,inj.</t>
  </si>
  <si>
    <t>roztw.d/wstrz.inj.im.</t>
  </si>
  <si>
    <t>roztw.d/wstrz,inj.im.</t>
  </si>
  <si>
    <t>roztw.d/wstrz., inj. iv.</t>
  </si>
  <si>
    <t>roztw.d/wstrz.,inj.im., iv.</t>
  </si>
  <si>
    <t>roztw.d/wstrz.,inj. iv.</t>
  </si>
  <si>
    <t>aerozol podj.</t>
  </si>
  <si>
    <t>proszek i rozp. do sporz.roztw.d/wstrz..inj. iv.</t>
  </si>
  <si>
    <t>roztw.d/wstrz.inj. iv., i.m.</t>
  </si>
  <si>
    <t>tabl. draż.</t>
  </si>
  <si>
    <t>roztw. doodbyt.</t>
  </si>
  <si>
    <t>roztw.d/wstrz., inj,iv., im.</t>
  </si>
  <si>
    <t>roztw.d/wstrz.,inj.im.,</t>
  </si>
  <si>
    <t>roztw.d/wstrz. inj. i.v., i.m.</t>
  </si>
  <si>
    <t xml:space="preserve">prosz.d/sp.roztw.d/wstrz, inj. </t>
  </si>
  <si>
    <t>tabl./kaps.</t>
  </si>
  <si>
    <t>roztw.d/wstrz. inj.iv.</t>
  </si>
  <si>
    <t>tabl. powl. o przedłużonym uwalnianiu</t>
  </si>
  <si>
    <t>roztw.d/wstrz.amp. (forma depot)</t>
  </si>
  <si>
    <t>roztw.d/wstrz.amp.</t>
  </si>
  <si>
    <t>roztw.d/wstrz. amp.(forma depot)</t>
  </si>
  <si>
    <t>kaps.miękkie</t>
  </si>
  <si>
    <t>roztw.d/wstrz.,amp.</t>
  </si>
  <si>
    <t>roztw.do wstrz.inj.</t>
  </si>
  <si>
    <t>roztw. d/wstrz.inj. iv.</t>
  </si>
  <si>
    <t>aerosol na skórę</t>
  </si>
  <si>
    <t>pr.d/inh.w kaps.+inhal.</t>
  </si>
  <si>
    <t>pr.d/inh.wkaps.+inhal.</t>
  </si>
  <si>
    <t xml:space="preserve">pr. d/ inh. </t>
  </si>
  <si>
    <t>płyn do inhal.z nebul.</t>
  </si>
  <si>
    <t>aer.inhal.</t>
  </si>
  <si>
    <t>aer. inhal.</t>
  </si>
  <si>
    <t>roztw.d/wstrz. inj. i.v., i.m., s.c.</t>
  </si>
  <si>
    <t>roztw.d/wstrz.i inf.amp.</t>
  </si>
  <si>
    <t>tabl.musuj.</t>
  </si>
  <si>
    <t>roztw.d/wstrz.inj. i.m., i.v.</t>
  </si>
  <si>
    <t>krem /maść</t>
  </si>
  <si>
    <t>roztw.d/inf.inj.i.v.</t>
  </si>
  <si>
    <t>roztw.d/inf.inj.iv.</t>
  </si>
  <si>
    <t>prosz.+rozp.d/sporz.zaw.do wstrz.o przedł.uwaln.</t>
  </si>
  <si>
    <t>prosz.+rozp.d/sporz.zaw.do wstrz. o przedł.uwaln.</t>
  </si>
  <si>
    <t>zaw.do nebulizacji</t>
  </si>
  <si>
    <t>****** Zamawiający nie dopuszcza innej postaci leku.</t>
  </si>
  <si>
    <t>******tabl.ulegaj.rozpadowi w jamie ustnej</t>
  </si>
  <si>
    <t>******tabl. uleg.rozp. w jamie ustnej</t>
  </si>
  <si>
    <t>******tabl. uleg. rozp..w jamie ustnej</t>
  </si>
  <si>
    <t>******tabl. uleg.rozp.w jamie ustnej</t>
  </si>
  <si>
    <t>405mg</t>
  </si>
  <si>
    <t>roztw.do wstrz./amp.</t>
  </si>
  <si>
    <t>4mg/1ml*5amp.a 2ml</t>
  </si>
  <si>
    <t>Metoprololi succinas</t>
  </si>
  <si>
    <t>7,5mg/ml*1,3ml*1fiol.</t>
  </si>
  <si>
    <t>tabl.powl.o przedł.uwaln.</t>
  </si>
  <si>
    <t>krople do nebulizacji</t>
  </si>
  <si>
    <t>(0,5mg+0,25mg)/ml*20ml</t>
  </si>
  <si>
    <t>Levofloxacinum</t>
  </si>
  <si>
    <t>r-r do infuzji, poj.100ml</t>
  </si>
  <si>
    <t>5mg/ml*100ml</t>
  </si>
  <si>
    <t>Vortioxetinum</t>
  </si>
  <si>
    <t>Test do wykrywania K2,MDPV&lt;CAT&lt;OXY&lt;MEP w moczu</t>
  </si>
  <si>
    <t>tabl. podzielne</t>
  </si>
  <si>
    <t>tabl.podzielne</t>
  </si>
  <si>
    <t>1mg</t>
  </si>
  <si>
    <t>210mg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</si>
  <si>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</si>
  <si>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</si>
  <si>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</si>
  <si>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</si>
  <si>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</si>
  <si>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Trazodoni Hydrochloricum</t>
  </si>
  <si>
    <t>tabl.powl.o przedł.uwaln. XR</t>
  </si>
  <si>
    <t>tabl. o przedłużonym uwalnianiu CR</t>
  </si>
  <si>
    <t>Fenoteroli hydrobromidum+Ipratropii bromidum</t>
  </si>
  <si>
    <t>butelka 20 ml</t>
  </si>
  <si>
    <t>inj./fiol.</t>
  </si>
  <si>
    <t>tabl.o przedł.dział.</t>
  </si>
  <si>
    <t>23,75 mg</t>
  </si>
  <si>
    <t>47,5 mg</t>
  </si>
  <si>
    <t>2mg/1ml- 200ml</t>
  </si>
  <si>
    <t>Dieta kompletna, normokaloryczna, bezresztkowa. Źródłem białka jest białko kazeinowe, serwatkowe, grochui i soi Bezglutenowa. W 500ml: 500kcal, 20 g białka, 0 g błonnika.</t>
  </si>
  <si>
    <t>500ML</t>
  </si>
  <si>
    <t xml:space="preserve">płyn/butelka optri   </t>
  </si>
  <si>
    <t>płyn/ butelka optri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</si>
  <si>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</si>
  <si>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</si>
  <si>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</si>
  <si>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 xml:space="preserve">500ml/1000 ml </t>
  </si>
  <si>
    <t>500ml/1000 ml</t>
  </si>
  <si>
    <t>płyn / butelka optri/ butelka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</si>
  <si>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</si>
  <si>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</si>
  <si>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</si>
  <si>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</si>
  <si>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</si>
  <si>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</si>
  <si>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</si>
  <si>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>poj. a 200 ml</t>
  </si>
  <si>
    <t>4 poj. *200 ml</t>
  </si>
  <si>
    <t xml:space="preserve">Dieta doustna w płynie, dla pacjentów z zaburzeniami glikemii, w 200 ml: 208 kcal,98 g białka, 4g błonnika, 2 smaki </t>
  </si>
  <si>
    <t>poj.a 125ml</t>
  </si>
  <si>
    <t>150 ml</t>
  </si>
  <si>
    <t>5mg/ml-/ butelka 100 ml</t>
  </si>
  <si>
    <t>Agomelatinum</t>
  </si>
  <si>
    <t>inj.iv.im.</t>
  </si>
  <si>
    <t>4mg/1ml</t>
  </si>
  <si>
    <t>8mg/2ml</t>
  </si>
  <si>
    <t>100mg/2ml</t>
  </si>
  <si>
    <t>tabl./draż./kaps.miękkie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</si>
  <si>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</si>
  <si>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</si>
  <si>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</si>
  <si>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</si>
  <si>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</si>
  <si>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</si>
  <si>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</si>
  <si>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</si>
  <si>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 xml:space="preserve">80 mg Fe2+ </t>
  </si>
  <si>
    <t>Oksybutyninum hydrochloridum</t>
  </si>
  <si>
    <t>Suxametonium</t>
  </si>
  <si>
    <t>pr.d.sp.roztw.d/wstrz.inj.iv.</t>
  </si>
  <si>
    <t>Thiopentalum natricum</t>
  </si>
  <si>
    <t>tabl. o przedłużonym uwalnianiu XR</t>
  </si>
  <si>
    <t>kaps.twarde/tabl.</t>
  </si>
  <si>
    <r>
      <t>Insulinum Humanum (30/70)</t>
    </r>
    <r>
      <rPr>
        <sz val="8"/>
        <rFont val="Calibri"/>
        <family val="2"/>
        <charset val="238"/>
      </rPr>
      <t>****</t>
    </r>
    <r>
      <rPr>
        <b/>
        <sz val="8"/>
        <rFont val="Calibri"/>
        <family val="2"/>
        <charset val="238"/>
      </rPr>
      <t>*</t>
    </r>
  </si>
  <si>
    <t>15cm*15cm *1 szt.</t>
  </si>
  <si>
    <t>20cm*20cm *1szt.</t>
  </si>
  <si>
    <t>Clozapinum</t>
  </si>
  <si>
    <t>Levomepromazium</t>
  </si>
  <si>
    <t>Lurazydon</t>
  </si>
  <si>
    <t>37 mg</t>
  </si>
  <si>
    <t>74 mg</t>
  </si>
  <si>
    <t>tabl. podj.</t>
  </si>
  <si>
    <t>tabl. powl.</t>
  </si>
  <si>
    <t>ZADANIE 5-ok</t>
  </si>
  <si>
    <t xml:space="preserve">Risperidonum </t>
  </si>
  <si>
    <t>oraz płyny kontrolne do glukometru</t>
  </si>
  <si>
    <t>w ilości 20 szt,</t>
  </si>
  <si>
    <t>ZADANIE 8</t>
  </si>
  <si>
    <t xml:space="preserve">Diazepamum </t>
  </si>
  <si>
    <t>Empagliflozyna</t>
  </si>
  <si>
    <t>Levetiracetam</t>
  </si>
  <si>
    <t>** Zamawiający nie dopuszcza zaoferowania opakowania większego niż 500ml    
 ***Dla pozycji 2 w zadaniu 14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</si>
  <si>
    <t>ZADANIE 1</t>
  </si>
  <si>
    <t>ZADANIE 2</t>
  </si>
  <si>
    <t>ZADANIE 3</t>
  </si>
  <si>
    <t>ZADANIE 4</t>
  </si>
  <si>
    <t>ZADANIE 6</t>
  </si>
  <si>
    <t>ZADANIE 7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</si>
  <si>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</si>
  <si>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</si>
  <si>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</si>
  <si>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</si>
  <si>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</si>
  <si>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</si>
  <si>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</si>
  <si>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</si>
  <si>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</si>
  <si>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</si>
  <si>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</si>
  <si>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</t>
  </si>
  <si>
    <t xml:space="preserve">Zamówienie podst.          </t>
  </si>
  <si>
    <t xml:space="preserve">  wartość netto</t>
  </si>
  <si>
    <t xml:space="preserve">Prawo opcji </t>
  </si>
  <si>
    <t>wartość netto</t>
  </si>
  <si>
    <t xml:space="preserve">Zamówienie podst.             </t>
  </si>
  <si>
    <t xml:space="preserve">  wartość brutto</t>
  </si>
  <si>
    <t>wartość brutto</t>
  </si>
  <si>
    <t>Razem zamówienie podstawowe+prawo opcji</t>
  </si>
  <si>
    <t>Razem</t>
  </si>
  <si>
    <t>Arypiprazol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</si>
</sst>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56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b/>
      <sz val="8"/>
      <name val="Book Antiqua"/>
      <family val="1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8"/>
      <color theme="1"/>
      <name val="Book Antiqua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8"/>
      <color theme="1"/>
      <name val="Book Antiqua"/>
      <family val="1"/>
      <charset val="238"/>
    </font>
    <font>
      <sz val="11"/>
      <color rgb="FF3F3F3F"/>
      <name val="Calibri"/>
      <family val="2"/>
      <charset val="238"/>
      <scheme val="minor"/>
    </font>
    <font>
      <sz val="8"/>
      <color theme="6" tint="-0.249977111117893"/>
      <name val="Book Antiqua"/>
      <family val="1"/>
      <charset val="238"/>
    </font>
    <font>
      <sz val="10"/>
      <color theme="0"/>
      <name val="Arial"/>
      <family val="2"/>
      <charset val="238"/>
    </font>
    <font>
      <sz val="8"/>
      <color theme="0"/>
      <name val="Book Antiqua"/>
      <family val="1"/>
      <charset val="238"/>
    </font>
    <font>
      <sz val="8"/>
      <name val="Calibri"/>
      <family val="2"/>
      <charset val="238"/>
    </font>
    <font>
      <sz val="8"/>
      <name val="Arial"/>
    </font>
    <font>
      <b/>
      <sz val="8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0"/>
        <bgColor rgb="FF8DB3E2"/>
      </patternFill>
    </fill>
    <fill>
      <patternFill patternType="solid">
        <fgColor theme="3" tint="0.59999389629810485"/>
        <bgColor rgb="FF8DB3E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7" fillId="0" borderId="0"/>
    <xf numFmtId="0" fontId="32" fillId="0" borderId="0"/>
    <xf numFmtId="0" fontId="37" fillId="0" borderId="0"/>
    <xf numFmtId="0" fontId="39" fillId="12" borderId="23" applyNumberFormat="0" applyAlignment="0" applyProtection="0"/>
    <xf numFmtId="0" fontId="2" fillId="0" borderId="0"/>
  </cellStyleXfs>
  <cellXfs count="548"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/>
    </xf>
    <xf numFmtId="1" fontId="11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" fontId="14" fillId="2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right" wrapText="1"/>
    </xf>
    <xf numFmtId="0" fontId="17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horizontal="center" wrapText="1"/>
    </xf>
    <xf numFmtId="3" fontId="3" fillId="2" borderId="11" xfId="0" applyNumberFormat="1" applyFont="1" applyFill="1" applyBorder="1" applyAlignment="1">
      <alignment horizontal="center" wrapText="1"/>
    </xf>
    <xf numFmtId="4" fontId="17" fillId="0" borderId="11" xfId="0" applyNumberFormat="1" applyFont="1" applyBorder="1" applyAlignment="1">
      <alignment horizontal="center" wrapText="1"/>
    </xf>
    <xf numFmtId="9" fontId="17" fillId="0" borderId="11" xfId="0" applyNumberFormat="1" applyFont="1" applyBorder="1" applyAlignment="1">
      <alignment horizontal="center"/>
    </xf>
    <xf numFmtId="4" fontId="17" fillId="0" borderId="6" xfId="0" applyNumberFormat="1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right" wrapText="1"/>
    </xf>
    <xf numFmtId="0" fontId="17" fillId="0" borderId="11" xfId="0" applyFont="1" applyBorder="1" applyAlignment="1">
      <alignment horizontal="center"/>
    </xf>
    <xf numFmtId="4" fontId="17" fillId="0" borderId="11" xfId="0" applyNumberFormat="1" applyFont="1" applyBorder="1" applyAlignment="1">
      <alignment horizontal="center"/>
    </xf>
    <xf numFmtId="4" fontId="17" fillId="0" borderId="11" xfId="0" applyNumberFormat="1" applyFont="1" applyBorder="1" applyAlignment="1">
      <alignment horizontal="right" wrapText="1"/>
    </xf>
    <xf numFmtId="0" fontId="6" fillId="0" borderId="0" xfId="0" applyFont="1"/>
    <xf numFmtId="2" fontId="18" fillId="0" borderId="11" xfId="0" applyNumberFormat="1" applyFont="1" applyBorder="1" applyAlignment="1">
      <alignment horizontal="center" wrapText="1"/>
    </xf>
    <xf numFmtId="2" fontId="17" fillId="0" borderId="11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right" wrapText="1"/>
    </xf>
    <xf numFmtId="0" fontId="18" fillId="5" borderId="11" xfId="0" applyFont="1" applyFill="1" applyBorder="1" applyAlignment="1">
      <alignment horizontal="center" wrapText="1"/>
    </xf>
    <xf numFmtId="0" fontId="17" fillId="5" borderId="11" xfId="0" applyFont="1" applyFill="1" applyBorder="1" applyAlignment="1">
      <alignment horizontal="center" wrapText="1"/>
    </xf>
    <xf numFmtId="0" fontId="7" fillId="0" borderId="11" xfId="0" applyFont="1" applyBorder="1"/>
    <xf numFmtId="0" fontId="17" fillId="0" borderId="6" xfId="0" applyFont="1" applyBorder="1" applyAlignment="1">
      <alignment horizontal="center" wrapText="1"/>
    </xf>
    <xf numFmtId="0" fontId="17" fillId="0" borderId="11" xfId="0" applyFont="1" applyBorder="1"/>
    <xf numFmtId="0" fontId="3" fillId="4" borderId="11" xfId="0" applyFont="1" applyFill="1" applyBorder="1" applyAlignment="1">
      <alignment horizontal="center"/>
    </xf>
    <xf numFmtId="0" fontId="7" fillId="4" borderId="11" xfId="0" applyFont="1" applyFill="1" applyBorder="1"/>
    <xf numFmtId="3" fontId="7" fillId="2" borderId="11" xfId="0" applyNumberFormat="1" applyFont="1" applyFill="1" applyBorder="1"/>
    <xf numFmtId="4" fontId="17" fillId="4" borderId="6" xfId="0" applyNumberFormat="1" applyFont="1" applyFill="1" applyBorder="1" applyAlignment="1">
      <alignment horizontal="right" wrapText="1"/>
    </xf>
    <xf numFmtId="0" fontId="17" fillId="5" borderId="11" xfId="0" applyFont="1" applyFill="1" applyBorder="1" applyAlignment="1">
      <alignment horizontal="center"/>
    </xf>
    <xf numFmtId="0" fontId="18" fillId="0" borderId="11" xfId="0" applyFont="1" applyBorder="1" applyAlignment="1">
      <alignment horizontal="center" vertical="top" wrapText="1"/>
    </xf>
    <xf numFmtId="0" fontId="18" fillId="5" borderId="11" xfId="0" applyFont="1" applyFill="1" applyBorder="1" applyAlignment="1">
      <alignment horizontal="center"/>
    </xf>
    <xf numFmtId="4" fontId="17" fillId="0" borderId="12" xfId="0" applyNumberFormat="1" applyFont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9" fontId="17" fillId="4" borderId="11" xfId="0" applyNumberFormat="1" applyFont="1" applyFill="1" applyBorder="1" applyAlignment="1">
      <alignment horizontal="center"/>
    </xf>
    <xf numFmtId="4" fontId="17" fillId="4" borderId="11" xfId="0" applyNumberFormat="1" applyFont="1" applyFill="1" applyBorder="1" applyAlignment="1">
      <alignment horizontal="center" wrapText="1"/>
    </xf>
    <xf numFmtId="0" fontId="18" fillId="0" borderId="11" xfId="0" applyFont="1" applyBorder="1" applyAlignment="1">
      <alignment horizontal="center"/>
    </xf>
    <xf numFmtId="4" fontId="17" fillId="0" borderId="8" xfId="0" applyNumberFormat="1" applyFont="1" applyBorder="1" applyAlignment="1">
      <alignment horizontal="center" wrapText="1"/>
    </xf>
    <xf numFmtId="2" fontId="18" fillId="5" borderId="11" xfId="0" applyNumberFormat="1" applyFont="1" applyFill="1" applyBorder="1" applyAlignment="1">
      <alignment horizontal="center" wrapText="1"/>
    </xf>
    <xf numFmtId="4" fontId="17" fillId="5" borderId="11" xfId="0" applyNumberFormat="1" applyFont="1" applyFill="1" applyBorder="1" applyAlignment="1">
      <alignment horizontal="center"/>
    </xf>
    <xf numFmtId="9" fontId="17" fillId="5" borderId="11" xfId="0" applyNumberFormat="1" applyFont="1" applyFill="1" applyBorder="1" applyAlignment="1">
      <alignment horizontal="center"/>
    </xf>
    <xf numFmtId="2" fontId="17" fillId="5" borderId="11" xfId="0" applyNumberFormat="1" applyFont="1" applyFill="1" applyBorder="1" applyAlignment="1">
      <alignment horizontal="center" wrapText="1"/>
    </xf>
    <xf numFmtId="4" fontId="17" fillId="5" borderId="7" xfId="0" applyNumberFormat="1" applyFont="1" applyFill="1" applyBorder="1" applyAlignment="1">
      <alignment horizontal="right" wrapText="1"/>
    </xf>
    <xf numFmtId="0" fontId="7" fillId="5" borderId="0" xfId="0" applyFont="1" applyFill="1"/>
    <xf numFmtId="9" fontId="17" fillId="0" borderId="11" xfId="0" applyNumberFormat="1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49" fontId="17" fillId="0" borderId="11" xfId="0" applyNumberFormat="1" applyFont="1" applyBorder="1" applyAlignment="1">
      <alignment horizontal="center" wrapText="1"/>
    </xf>
    <xf numFmtId="3" fontId="3" fillId="2" borderId="7" xfId="0" applyNumberFormat="1" applyFont="1" applyFill="1" applyBorder="1" applyAlignment="1">
      <alignment horizontal="center" wrapText="1"/>
    </xf>
    <xf numFmtId="4" fontId="17" fillId="0" borderId="7" xfId="0" applyNumberFormat="1" applyFont="1" applyBorder="1" applyAlignment="1">
      <alignment horizontal="center"/>
    </xf>
    <xf numFmtId="9" fontId="17" fillId="0" borderId="7" xfId="0" applyNumberFormat="1" applyFont="1" applyBorder="1" applyAlignment="1">
      <alignment horizontal="center"/>
    </xf>
    <xf numFmtId="2" fontId="17" fillId="0" borderId="7" xfId="0" applyNumberFormat="1" applyFont="1" applyBorder="1" applyAlignment="1">
      <alignment horizontal="center" wrapText="1"/>
    </xf>
    <xf numFmtId="4" fontId="17" fillId="0" borderId="7" xfId="0" applyNumberFormat="1" applyFont="1" applyBorder="1" applyAlignment="1">
      <alignment horizontal="center" wrapText="1"/>
    </xf>
    <xf numFmtId="4" fontId="17" fillId="0" borderId="8" xfId="0" applyNumberFormat="1" applyFont="1" applyBorder="1" applyAlignment="1">
      <alignment horizontal="right" wrapText="1"/>
    </xf>
    <xf numFmtId="2" fontId="17" fillId="0" borderId="8" xfId="0" applyNumberFormat="1" applyFont="1" applyBorder="1" applyAlignment="1">
      <alignment horizontal="center" wrapText="1"/>
    </xf>
    <xf numFmtId="2" fontId="18" fillId="0" borderId="7" xfId="0" applyNumberFormat="1" applyFont="1" applyBorder="1" applyAlignment="1">
      <alignment horizontal="center" wrapText="1"/>
    </xf>
    <xf numFmtId="9" fontId="17" fillId="0" borderId="6" xfId="0" applyNumberFormat="1" applyFont="1" applyBorder="1" applyAlignment="1">
      <alignment horizontal="center"/>
    </xf>
    <xf numFmtId="2" fontId="17" fillId="0" borderId="6" xfId="0" applyNumberFormat="1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4" fontId="24" fillId="0" borderId="0" xfId="0" applyNumberFormat="1" applyFont="1" applyAlignment="1">
      <alignment horizontal="center" wrapText="1"/>
    </xf>
    <xf numFmtId="1" fontId="25" fillId="5" borderId="0" xfId="0" applyNumberFormat="1" applyFont="1" applyFill="1" applyAlignment="1">
      <alignment horizontal="center" wrapText="1"/>
    </xf>
    <xf numFmtId="2" fontId="22" fillId="0" borderId="0" xfId="0" applyNumberFormat="1" applyFont="1" applyAlignment="1">
      <alignment horizontal="center" wrapText="1"/>
    </xf>
    <xf numFmtId="4" fontId="22" fillId="5" borderId="0" xfId="0" applyNumberFormat="1" applyFont="1" applyFill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3" fontId="3" fillId="2" borderId="6" xfId="0" applyNumberFormat="1" applyFont="1" applyFill="1" applyBorder="1" applyAlignment="1">
      <alignment horizontal="center" wrapText="1"/>
    </xf>
    <xf numFmtId="4" fontId="17" fillId="0" borderId="6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wrapText="1"/>
    </xf>
    <xf numFmtId="3" fontId="7" fillId="0" borderId="0" xfId="0" applyNumberFormat="1" applyFont="1"/>
    <xf numFmtId="0" fontId="4" fillId="0" borderId="0" xfId="0" applyFont="1"/>
    <xf numFmtId="0" fontId="17" fillId="6" borderId="0" xfId="0" applyFont="1" applyFill="1" applyAlignment="1">
      <alignment horizontal="center" wrapText="1"/>
    </xf>
    <xf numFmtId="4" fontId="7" fillId="0" borderId="0" xfId="0" applyNumberFormat="1" applyFont="1"/>
    <xf numFmtId="4" fontId="17" fillId="7" borderId="11" xfId="0" applyNumberFormat="1" applyFont="1" applyFill="1" applyBorder="1" applyAlignment="1">
      <alignment horizontal="right" wrapText="1"/>
    </xf>
    <xf numFmtId="0" fontId="0" fillId="8" borderId="0" xfId="0" applyFill="1"/>
    <xf numFmtId="0" fontId="17" fillId="7" borderId="11" xfId="0" applyFont="1" applyFill="1" applyBorder="1" applyAlignment="1">
      <alignment horizontal="center" wrapText="1"/>
    </xf>
    <xf numFmtId="0" fontId="18" fillId="7" borderId="11" xfId="0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 wrapText="1"/>
    </xf>
    <xf numFmtId="9" fontId="17" fillId="7" borderId="11" xfId="0" applyNumberFormat="1" applyFont="1" applyFill="1" applyBorder="1" applyAlignment="1">
      <alignment horizontal="center"/>
    </xf>
    <xf numFmtId="2" fontId="17" fillId="7" borderId="11" xfId="0" applyNumberFormat="1" applyFont="1" applyFill="1" applyBorder="1" applyAlignment="1">
      <alignment horizontal="center" wrapText="1"/>
    </xf>
    <xf numFmtId="0" fontId="7" fillId="7" borderId="0" xfId="0" applyFont="1" applyFill="1"/>
    <xf numFmtId="0" fontId="0" fillId="7" borderId="0" xfId="0" applyFill="1"/>
    <xf numFmtId="3" fontId="3" fillId="9" borderId="11" xfId="0" applyNumberFormat="1" applyFont="1" applyFill="1" applyBorder="1" applyAlignment="1">
      <alignment horizontal="center" wrapText="1"/>
    </xf>
    <xf numFmtId="4" fontId="17" fillId="7" borderId="11" xfId="0" applyNumberFormat="1" applyFont="1" applyFill="1" applyBorder="1" applyAlignment="1">
      <alignment horizontal="center"/>
    </xf>
    <xf numFmtId="0" fontId="32" fillId="7" borderId="0" xfId="0" applyFont="1" applyFill="1"/>
    <xf numFmtId="0" fontId="17" fillId="7" borderId="11" xfId="0" applyFont="1" applyFill="1" applyBorder="1" applyAlignment="1">
      <alignment horizontal="center"/>
    </xf>
    <xf numFmtId="49" fontId="17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/>
    </xf>
    <xf numFmtId="2" fontId="18" fillId="7" borderId="11" xfId="0" applyNumberFormat="1" applyFont="1" applyFill="1" applyBorder="1" applyAlignment="1">
      <alignment horizontal="center" wrapText="1"/>
    </xf>
    <xf numFmtId="0" fontId="17" fillId="6" borderId="11" xfId="0" applyFont="1" applyFill="1" applyBorder="1" applyAlignment="1">
      <alignment horizontal="center" wrapText="1"/>
    </xf>
    <xf numFmtId="2" fontId="18" fillId="6" borderId="11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right" wrapText="1"/>
    </xf>
    <xf numFmtId="0" fontId="18" fillId="6" borderId="11" xfId="0" applyFont="1" applyFill="1" applyBorder="1" applyAlignment="1">
      <alignment horizontal="center" wrapText="1"/>
    </xf>
    <xf numFmtId="0" fontId="4" fillId="7" borderId="0" xfId="0" applyFont="1" applyFill="1"/>
    <xf numFmtId="0" fontId="18" fillId="7" borderId="11" xfId="0" applyFont="1" applyFill="1" applyBorder="1" applyAlignment="1">
      <alignment horizontal="center"/>
    </xf>
    <xf numFmtId="0" fontId="17" fillId="7" borderId="11" xfId="0" applyFont="1" applyFill="1" applyBorder="1" applyAlignment="1">
      <alignment wrapText="1"/>
    </xf>
    <xf numFmtId="9" fontId="17" fillId="7" borderId="11" xfId="0" applyNumberFormat="1" applyFont="1" applyFill="1" applyBorder="1" applyAlignment="1">
      <alignment horizontal="center" wrapText="1"/>
    </xf>
    <xf numFmtId="0" fontId="17" fillId="7" borderId="10" xfId="0" applyFont="1" applyFill="1" applyBorder="1" applyAlignment="1">
      <alignment horizontal="center" wrapText="1"/>
    </xf>
    <xf numFmtId="0" fontId="17" fillId="7" borderId="13" xfId="0" applyFont="1" applyFill="1" applyBorder="1" applyAlignment="1">
      <alignment horizontal="center" wrapText="1"/>
    </xf>
    <xf numFmtId="0" fontId="17" fillId="7" borderId="6" xfId="0" applyFont="1" applyFill="1" applyBorder="1" applyAlignment="1">
      <alignment horizontal="center" wrapText="1"/>
    </xf>
    <xf numFmtId="165" fontId="17" fillId="7" borderId="11" xfId="0" applyNumberFormat="1" applyFont="1" applyFill="1" applyBorder="1" applyAlignment="1">
      <alignment horizontal="center" wrapText="1"/>
    </xf>
    <xf numFmtId="2" fontId="17" fillId="7" borderId="8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right" wrapText="1"/>
    </xf>
    <xf numFmtId="4" fontId="17" fillId="7" borderId="14" xfId="0" applyNumberFormat="1" applyFont="1" applyFill="1" applyBorder="1" applyAlignment="1">
      <alignment horizontal="right" wrapText="1"/>
    </xf>
    <xf numFmtId="0" fontId="18" fillId="5" borderId="6" xfId="0" applyFont="1" applyFill="1" applyBorder="1" applyAlignment="1">
      <alignment horizontal="center" wrapText="1"/>
    </xf>
    <xf numFmtId="0" fontId="17" fillId="5" borderId="6" xfId="0" applyFont="1" applyFill="1" applyBorder="1" applyAlignment="1">
      <alignment horizontal="center" wrapText="1"/>
    </xf>
    <xf numFmtId="0" fontId="28" fillId="0" borderId="6" xfId="0" applyFont="1" applyBorder="1" applyAlignment="1">
      <alignment horizontal="center" wrapText="1"/>
    </xf>
    <xf numFmtId="0" fontId="28" fillId="5" borderId="6" xfId="0" applyFont="1" applyFill="1" applyBorder="1" applyAlignment="1">
      <alignment horizontal="center" wrapText="1"/>
    </xf>
    <xf numFmtId="0" fontId="28" fillId="0" borderId="11" xfId="0" applyFont="1" applyBorder="1" applyAlignment="1">
      <alignment horizontal="center" wrapText="1"/>
    </xf>
    <xf numFmtId="0" fontId="36" fillId="0" borderId="11" xfId="0" applyFont="1" applyBorder="1" applyAlignment="1">
      <alignment horizontal="center" wrapText="1"/>
    </xf>
    <xf numFmtId="3" fontId="29" fillId="9" borderId="11" xfId="0" applyNumberFormat="1" applyFont="1" applyFill="1" applyBorder="1" applyAlignment="1">
      <alignment horizontal="center" wrapText="1"/>
    </xf>
    <xf numFmtId="0" fontId="28" fillId="7" borderId="11" xfId="0" applyFont="1" applyFill="1" applyBorder="1" applyAlignment="1">
      <alignment horizontal="center" wrapText="1"/>
    </xf>
    <xf numFmtId="4" fontId="3" fillId="4" borderId="11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right" wrapText="1"/>
    </xf>
    <xf numFmtId="0" fontId="20" fillId="0" borderId="18" xfId="0" applyFont="1" applyBorder="1"/>
    <xf numFmtId="2" fontId="17" fillId="10" borderId="11" xfId="0" applyNumberFormat="1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 wrapText="1"/>
    </xf>
    <xf numFmtId="4" fontId="17" fillId="4" borderId="18" xfId="0" applyNumberFormat="1" applyFont="1" applyFill="1" applyBorder="1" applyAlignment="1">
      <alignment horizontal="right" wrapText="1"/>
    </xf>
    <xf numFmtId="4" fontId="17" fillId="0" borderId="18" xfId="0" applyNumberFormat="1" applyFont="1" applyBorder="1" applyAlignment="1">
      <alignment horizontal="right" wrapText="1"/>
    </xf>
    <xf numFmtId="0" fontId="12" fillId="4" borderId="6" xfId="0" applyFont="1" applyFill="1" applyBorder="1" applyAlignment="1">
      <alignment horizontal="center"/>
    </xf>
    <xf numFmtId="0" fontId="17" fillId="10" borderId="11" xfId="0" applyFont="1" applyFill="1" applyBorder="1" applyAlignment="1">
      <alignment horizontal="center" wrapText="1"/>
    </xf>
    <xf numFmtId="4" fontId="17" fillId="10" borderId="11" xfId="0" applyNumberFormat="1" applyFont="1" applyFill="1" applyBorder="1" applyAlignment="1">
      <alignment horizontal="center"/>
    </xf>
    <xf numFmtId="9" fontId="17" fillId="10" borderId="11" xfId="0" applyNumberFormat="1" applyFont="1" applyFill="1" applyBorder="1" applyAlignment="1">
      <alignment horizontal="center"/>
    </xf>
    <xf numFmtId="4" fontId="17" fillId="10" borderId="6" xfId="0" applyNumberFormat="1" applyFont="1" applyFill="1" applyBorder="1" applyAlignment="1">
      <alignment horizontal="right" wrapText="1"/>
    </xf>
    <xf numFmtId="4" fontId="28" fillId="7" borderId="11" xfId="0" applyNumberFormat="1" applyFont="1" applyFill="1" applyBorder="1" applyAlignment="1">
      <alignment horizontal="right" wrapText="1"/>
    </xf>
    <xf numFmtId="0" fontId="0" fillId="11" borderId="0" xfId="0" applyFill="1"/>
    <xf numFmtId="0" fontId="4" fillId="0" borderId="11" xfId="0" applyFont="1" applyBorder="1"/>
    <xf numFmtId="0" fontId="33" fillId="0" borderId="0" xfId="0" applyFont="1"/>
    <xf numFmtId="0" fontId="38" fillId="0" borderId="0" xfId="0" applyFont="1"/>
    <xf numFmtId="4" fontId="3" fillId="7" borderId="11" xfId="0" applyNumberFormat="1" applyFont="1" applyFill="1" applyBorder="1" applyAlignment="1">
      <alignment horizontal="right" wrapText="1"/>
    </xf>
    <xf numFmtId="0" fontId="20" fillId="7" borderId="0" xfId="0" applyFont="1" applyFill="1"/>
    <xf numFmtId="0" fontId="39" fillId="7" borderId="23" xfId="4" applyFill="1" applyAlignment="1"/>
    <xf numFmtId="0" fontId="0" fillId="0" borderId="18" xfId="0" applyBorder="1"/>
    <xf numFmtId="0" fontId="41" fillId="0" borderId="18" xfId="0" applyFont="1" applyBorder="1"/>
    <xf numFmtId="0" fontId="0" fillId="13" borderId="18" xfId="0" applyFill="1" applyBorder="1"/>
    <xf numFmtId="9" fontId="0" fillId="0" borderId="18" xfId="0" applyNumberFormat="1" applyBorder="1"/>
    <xf numFmtId="0" fontId="0" fillId="0" borderId="29" xfId="0" applyBorder="1"/>
    <xf numFmtId="4" fontId="29" fillId="0" borderId="0" xfId="0" applyNumberFormat="1" applyFont="1" applyAlignment="1">
      <alignment horizontal="right" wrapText="1"/>
    </xf>
    <xf numFmtId="4" fontId="11" fillId="0" borderId="15" xfId="0" applyNumberFormat="1" applyFont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right" wrapText="1"/>
    </xf>
    <xf numFmtId="4" fontId="17" fillId="0" borderId="12" xfId="0" applyNumberFormat="1" applyFont="1" applyBorder="1" applyAlignment="1">
      <alignment horizontal="right" wrapText="1"/>
    </xf>
    <xf numFmtId="4" fontId="17" fillId="7" borderId="8" xfId="0" applyNumberFormat="1" applyFont="1" applyFill="1" applyBorder="1" applyAlignment="1">
      <alignment horizontal="right" wrapText="1"/>
    </xf>
    <xf numFmtId="4" fontId="17" fillId="0" borderId="15" xfId="0" applyNumberFormat="1" applyFont="1" applyBorder="1" applyAlignment="1">
      <alignment horizontal="right" wrapText="1"/>
    </xf>
    <xf numFmtId="4" fontId="17" fillId="4" borderId="12" xfId="0" applyNumberFormat="1" applyFont="1" applyFill="1" applyBorder="1" applyAlignment="1">
      <alignment horizontal="right" wrapText="1"/>
    </xf>
    <xf numFmtId="4" fontId="17" fillId="7" borderId="15" xfId="0" applyNumberFormat="1" applyFont="1" applyFill="1" applyBorder="1" applyAlignment="1">
      <alignment horizontal="right" wrapText="1"/>
    </xf>
    <xf numFmtId="4" fontId="17" fillId="10" borderId="12" xfId="0" applyNumberFormat="1" applyFont="1" applyFill="1" applyBorder="1" applyAlignment="1">
      <alignment horizontal="right" wrapText="1"/>
    </xf>
    <xf numFmtId="4" fontId="17" fillId="5" borderId="15" xfId="0" applyNumberFormat="1" applyFont="1" applyFill="1" applyBorder="1" applyAlignment="1">
      <alignment horizontal="right" wrapText="1"/>
    </xf>
    <xf numFmtId="4" fontId="17" fillId="0" borderId="29" xfId="0" applyNumberFormat="1" applyFont="1" applyBorder="1" applyAlignment="1">
      <alignment horizontal="right" wrapText="1"/>
    </xf>
    <xf numFmtId="4" fontId="17" fillId="7" borderId="29" xfId="0" applyNumberFormat="1" applyFont="1" applyFill="1" applyBorder="1" applyAlignment="1">
      <alignment horizontal="right" wrapText="1"/>
    </xf>
    <xf numFmtId="4" fontId="17" fillId="7" borderId="32" xfId="0" applyNumberFormat="1" applyFont="1" applyFill="1" applyBorder="1" applyAlignment="1">
      <alignment horizontal="right" wrapText="1"/>
    </xf>
    <xf numFmtId="4" fontId="17" fillId="7" borderId="12" xfId="0" applyNumberFormat="1" applyFont="1" applyFill="1" applyBorder="1" applyAlignment="1">
      <alignment horizontal="right" wrapText="1"/>
    </xf>
    <xf numFmtId="4" fontId="17" fillId="4" borderId="29" xfId="0" applyNumberFormat="1" applyFont="1" applyFill="1" applyBorder="1" applyAlignment="1">
      <alignment horizontal="right" wrapText="1"/>
    </xf>
    <xf numFmtId="0" fontId="5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5" fillId="0" borderId="11" xfId="0" applyFont="1" applyBorder="1" applyAlignment="1">
      <alignment horizontal="center" wrapText="1"/>
    </xf>
    <xf numFmtId="0" fontId="19" fillId="0" borderId="11" xfId="0" applyFont="1" applyBorder="1" applyAlignment="1">
      <alignment horizontal="left"/>
    </xf>
    <xf numFmtId="0" fontId="35" fillId="7" borderId="11" xfId="0" applyFont="1" applyFill="1" applyBorder="1"/>
    <xf numFmtId="0" fontId="35" fillId="7" borderId="11" xfId="0" applyFont="1" applyFill="1" applyBorder="1" applyAlignment="1">
      <alignment horizontal="center" wrapText="1"/>
    </xf>
    <xf numFmtId="0" fontId="34" fillId="7" borderId="11" xfId="0" applyFont="1" applyFill="1" applyBorder="1"/>
    <xf numFmtId="0" fontId="6" fillId="7" borderId="11" xfId="0" applyFont="1" applyFill="1" applyBorder="1"/>
    <xf numFmtId="0" fontId="34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center" wrapText="1"/>
    </xf>
    <xf numFmtId="0" fontId="7" fillId="7" borderId="11" xfId="0" applyFont="1" applyFill="1" applyBorder="1"/>
    <xf numFmtId="0" fontId="6" fillId="0" borderId="11" xfId="0" applyFont="1" applyBorder="1"/>
    <xf numFmtId="0" fontId="6" fillId="0" borderId="11" xfId="0" applyFont="1" applyBorder="1" applyAlignment="1">
      <alignment horizontal="center" wrapText="1"/>
    </xf>
    <xf numFmtId="0" fontId="19" fillId="7" borderId="11" xfId="0" applyFont="1" applyFill="1" applyBorder="1" applyAlignment="1">
      <alignment horizontal="left"/>
    </xf>
    <xf numFmtId="0" fontId="34" fillId="0" borderId="11" xfId="0" applyFont="1" applyBorder="1"/>
    <xf numFmtId="0" fontId="30" fillId="0" borderId="11" xfId="0" applyFont="1" applyBorder="1" applyAlignment="1">
      <alignment horizontal="left" wrapText="1"/>
    </xf>
    <xf numFmtId="0" fontId="5" fillId="7" borderId="11" xfId="0" applyFont="1" applyFill="1" applyBorder="1" applyAlignment="1">
      <alignment horizontal="center" wrapText="1"/>
    </xf>
    <xf numFmtId="0" fontId="31" fillId="0" borderId="11" xfId="0" applyFont="1" applyBorder="1"/>
    <xf numFmtId="0" fontId="6" fillId="0" borderId="11" xfId="0" applyFont="1" applyBorder="1" applyAlignment="1">
      <alignment horizontal="left"/>
    </xf>
    <xf numFmtId="0" fontId="34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center" wrapText="1"/>
    </xf>
    <xf numFmtId="2" fontId="4" fillId="5" borderId="11" xfId="0" applyNumberFormat="1" applyFont="1" applyFill="1" applyBorder="1"/>
    <xf numFmtId="0" fontId="4" fillId="5" borderId="11" xfId="0" applyFont="1" applyFill="1" applyBorder="1"/>
    <xf numFmtId="0" fontId="7" fillId="5" borderId="11" xfId="0" applyFont="1" applyFill="1" applyBorder="1"/>
    <xf numFmtId="0" fontId="7" fillId="0" borderId="9" xfId="0" applyFont="1" applyBorder="1"/>
    <xf numFmtId="0" fontId="34" fillId="0" borderId="9" xfId="0" applyFont="1" applyBorder="1"/>
    <xf numFmtId="0" fontId="6" fillId="0" borderId="34" xfId="0" applyFont="1" applyBorder="1"/>
    <xf numFmtId="0" fontId="7" fillId="0" borderId="34" xfId="0" applyFont="1" applyBorder="1"/>
    <xf numFmtId="2" fontId="0" fillId="0" borderId="18" xfId="0" applyNumberFormat="1" applyBorder="1"/>
    <xf numFmtId="2" fontId="0" fillId="0" borderId="28" xfId="0" applyNumberFormat="1" applyBorder="1"/>
    <xf numFmtId="0" fontId="39" fillId="7" borderId="38" xfId="4" applyFill="1" applyBorder="1" applyAlignment="1"/>
    <xf numFmtId="0" fontId="9" fillId="0" borderId="11" xfId="0" applyFont="1" applyBorder="1" applyAlignment="1">
      <alignment horizontal="left"/>
    </xf>
    <xf numFmtId="0" fontId="34" fillId="0" borderId="11" xfId="0" applyFont="1" applyBorder="1" applyAlignment="1">
      <alignment horizontal="left" wrapText="1"/>
    </xf>
    <xf numFmtId="0" fontId="38" fillId="0" borderId="11" xfId="0" applyFont="1" applyBorder="1"/>
    <xf numFmtId="0" fontId="15" fillId="7" borderId="11" xfId="0" applyFont="1" applyFill="1" applyBorder="1" applyAlignment="1">
      <alignment horizontal="center" wrapText="1"/>
    </xf>
    <xf numFmtId="4" fontId="9" fillId="7" borderId="11" xfId="0" applyNumberFormat="1" applyFont="1" applyFill="1" applyBorder="1" applyAlignment="1">
      <alignment horizontal="left" wrapText="1"/>
    </xf>
    <xf numFmtId="0" fontId="38" fillId="7" borderId="11" xfId="0" applyFont="1" applyFill="1" applyBorder="1"/>
    <xf numFmtId="0" fontId="34" fillId="0" borderId="11" xfId="0" applyFont="1" applyBorder="1" applyAlignment="1">
      <alignment horizontal="center" wrapText="1"/>
    </xf>
    <xf numFmtId="0" fontId="35" fillId="0" borderId="11" xfId="0" applyFont="1" applyBorder="1"/>
    <xf numFmtId="4" fontId="34" fillId="0" borderId="11" xfId="0" applyNumberFormat="1" applyFont="1" applyBorder="1" applyAlignment="1">
      <alignment horizontal="center" wrapText="1"/>
    </xf>
    <xf numFmtId="0" fontId="42" fillId="7" borderId="23" xfId="4" applyFont="1" applyFill="1" applyAlignment="1"/>
    <xf numFmtId="0" fontId="44" fillId="7" borderId="23" xfId="4" applyFont="1" applyFill="1" applyAlignment="1"/>
    <xf numFmtId="0" fontId="46" fillId="7" borderId="23" xfId="4" applyFont="1" applyFill="1" applyAlignment="1"/>
    <xf numFmtId="0" fontId="4" fillId="7" borderId="11" xfId="0" applyFont="1" applyFill="1" applyBorder="1"/>
    <xf numFmtId="0" fontId="38" fillId="0" borderId="18" xfId="0" applyFont="1" applyBorder="1"/>
    <xf numFmtId="0" fontId="47" fillId="0" borderId="11" xfId="0" applyFont="1" applyBorder="1"/>
    <xf numFmtId="0" fontId="47" fillId="0" borderId="11" xfId="0" applyFont="1" applyBorder="1" applyAlignment="1">
      <alignment horizontal="left"/>
    </xf>
    <xf numFmtId="4" fontId="17" fillId="7" borderId="8" xfId="0" applyNumberFormat="1" applyFont="1" applyFill="1" applyBorder="1" applyAlignment="1">
      <alignment horizontal="center" wrapText="1"/>
    </xf>
    <xf numFmtId="0" fontId="6" fillId="7" borderId="7" xfId="0" applyFont="1" applyFill="1" applyBorder="1"/>
    <xf numFmtId="0" fontId="35" fillId="0" borderId="7" xfId="0" applyFont="1" applyBorder="1"/>
    <xf numFmtId="0" fontId="7" fillId="0" borderId="7" xfId="0" applyFont="1" applyBorder="1"/>
    <xf numFmtId="0" fontId="34" fillId="0" borderId="6" xfId="0" applyFont="1" applyBorder="1"/>
    <xf numFmtId="0" fontId="7" fillId="7" borderId="6" xfId="0" applyFont="1" applyFill="1" applyBorder="1"/>
    <xf numFmtId="0" fontId="6" fillId="7" borderId="18" xfId="0" applyFont="1" applyFill="1" applyBorder="1"/>
    <xf numFmtId="0" fontId="35" fillId="0" borderId="18" xfId="0" applyFont="1" applyBorder="1"/>
    <xf numFmtId="0" fontId="7" fillId="0" borderId="18" xfId="0" applyFont="1" applyBorder="1"/>
    <xf numFmtId="0" fontId="48" fillId="7" borderId="11" xfId="0" applyFont="1" applyFill="1" applyBorder="1"/>
    <xf numFmtId="0" fontId="49" fillId="7" borderId="11" xfId="0" applyFont="1" applyFill="1" applyBorder="1" applyAlignment="1">
      <alignment horizontal="center"/>
    </xf>
    <xf numFmtId="0" fontId="0" fillId="7" borderId="18" xfId="0" applyFill="1" applyBorder="1"/>
    <xf numFmtId="0" fontId="17" fillId="5" borderId="0" xfId="0" applyFont="1" applyFill="1" applyAlignment="1">
      <alignment horizontal="left" wrapText="1"/>
    </xf>
    <xf numFmtId="0" fontId="22" fillId="0" borderId="0" xfId="0" applyFont="1" applyAlignment="1">
      <alignment wrapText="1"/>
    </xf>
    <xf numFmtId="0" fontId="4" fillId="0" borderId="18" xfId="0" applyFont="1" applyBorder="1"/>
    <xf numFmtId="4" fontId="17" fillId="4" borderId="0" xfId="0" applyNumberFormat="1" applyFont="1" applyFill="1" applyAlignment="1">
      <alignment horizontal="right" wrapText="1"/>
    </xf>
    <xf numFmtId="1" fontId="14" fillId="14" borderId="6" xfId="0" applyNumberFormat="1" applyFont="1" applyFill="1" applyBorder="1" applyAlignment="1">
      <alignment horizontal="center" vertical="center" wrapText="1"/>
    </xf>
    <xf numFmtId="3" fontId="11" fillId="14" borderId="7" xfId="0" applyNumberFormat="1" applyFont="1" applyFill="1" applyBorder="1" applyAlignment="1">
      <alignment horizontal="center" vertical="center" wrapText="1"/>
    </xf>
    <xf numFmtId="3" fontId="3" fillId="14" borderId="11" xfId="0" applyNumberFormat="1" applyFont="1" applyFill="1" applyBorder="1" applyAlignment="1">
      <alignment horizontal="center" wrapText="1"/>
    </xf>
    <xf numFmtId="3" fontId="7" fillId="14" borderId="11" xfId="0" applyNumberFormat="1" applyFont="1" applyFill="1" applyBorder="1"/>
    <xf numFmtId="3" fontId="8" fillId="14" borderId="5" xfId="0" applyNumberFormat="1" applyFont="1" applyFill="1" applyBorder="1" applyAlignment="1">
      <alignment horizontal="center" vertical="center" wrapText="1"/>
    </xf>
    <xf numFmtId="3" fontId="3" fillId="14" borderId="7" xfId="0" applyNumberFormat="1" applyFont="1" applyFill="1" applyBorder="1" applyAlignment="1">
      <alignment horizontal="center" wrapText="1"/>
    </xf>
    <xf numFmtId="3" fontId="3" fillId="14" borderId="6" xfId="0" applyNumberFormat="1" applyFont="1" applyFill="1" applyBorder="1" applyAlignment="1">
      <alignment horizontal="center" wrapText="1"/>
    </xf>
    <xf numFmtId="3" fontId="29" fillId="14" borderId="11" xfId="0" applyNumberFormat="1" applyFont="1" applyFill="1" applyBorder="1" applyAlignment="1">
      <alignment horizontal="center" wrapText="1"/>
    </xf>
    <xf numFmtId="4" fontId="17" fillId="15" borderId="12" xfId="0" applyNumberFormat="1" applyFont="1" applyFill="1" applyBorder="1" applyAlignment="1">
      <alignment horizontal="right" wrapText="1"/>
    </xf>
    <xf numFmtId="4" fontId="17" fillId="15" borderId="8" xfId="0" applyNumberFormat="1" applyFont="1" applyFill="1" applyBorder="1" applyAlignment="1">
      <alignment horizontal="right" wrapText="1"/>
    </xf>
    <xf numFmtId="4" fontId="17" fillId="15" borderId="15" xfId="0" applyNumberFormat="1" applyFont="1" applyFill="1" applyBorder="1" applyAlignment="1">
      <alignment horizontal="right" wrapText="1"/>
    </xf>
    <xf numFmtId="0" fontId="0" fillId="15" borderId="18" xfId="0" applyFill="1" applyBorder="1"/>
    <xf numFmtId="2" fontId="0" fillId="15" borderId="28" xfId="0" applyNumberFormat="1" applyFill="1" applyBorder="1"/>
    <xf numFmtId="0" fontId="39" fillId="7" borderId="40" xfId="4" applyFill="1" applyBorder="1"/>
    <xf numFmtId="0" fontId="42" fillId="7" borderId="40" xfId="4" applyFont="1" applyFill="1" applyBorder="1"/>
    <xf numFmtId="4" fontId="17" fillId="15" borderId="18" xfId="0" applyNumberFormat="1" applyFont="1" applyFill="1" applyBorder="1" applyAlignment="1">
      <alignment horizontal="right" wrapText="1"/>
    </xf>
    <xf numFmtId="0" fontId="6" fillId="0" borderId="9" xfId="0" applyFont="1" applyBorder="1" applyAlignment="1">
      <alignment horizontal="left" wrapText="1"/>
    </xf>
    <xf numFmtId="4" fontId="17" fillId="4" borderId="32" xfId="0" applyNumberFormat="1" applyFont="1" applyFill="1" applyBorder="1" applyAlignment="1">
      <alignment horizontal="right" wrapText="1"/>
    </xf>
    <xf numFmtId="3" fontId="12" fillId="16" borderId="11" xfId="0" applyNumberFormat="1" applyFont="1" applyFill="1" applyBorder="1" applyAlignment="1">
      <alignment horizontal="center"/>
    </xf>
    <xf numFmtId="3" fontId="7" fillId="16" borderId="11" xfId="0" applyNumberFormat="1" applyFont="1" applyFill="1" applyBorder="1"/>
    <xf numFmtId="0" fontId="7" fillId="10" borderId="11" xfId="0" applyFont="1" applyFill="1" applyBorder="1"/>
    <xf numFmtId="0" fontId="9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center" wrapText="1"/>
    </xf>
    <xf numFmtId="0" fontId="7" fillId="7" borderId="7" xfId="0" applyFont="1" applyFill="1" applyBorder="1"/>
    <xf numFmtId="0" fontId="19" fillId="10" borderId="6" xfId="0" applyFont="1" applyFill="1" applyBorder="1" applyAlignment="1">
      <alignment horizontal="left" wrapText="1"/>
    </xf>
    <xf numFmtId="0" fontId="10" fillId="10" borderId="6" xfId="0" applyFont="1" applyFill="1" applyBorder="1" applyAlignment="1">
      <alignment wrapText="1"/>
    </xf>
    <xf numFmtId="0" fontId="7" fillId="10" borderId="6" xfId="0" applyFont="1" applyFill="1" applyBorder="1"/>
    <xf numFmtId="4" fontId="9" fillId="0" borderId="18" xfId="0" applyNumberFormat="1" applyFont="1" applyBorder="1" applyAlignment="1">
      <alignment horizontal="left"/>
    </xf>
    <xf numFmtId="0" fontId="6" fillId="0" borderId="18" xfId="0" applyFont="1" applyBorder="1"/>
    <xf numFmtId="3" fontId="3" fillId="16" borderId="11" xfId="0" applyNumberFormat="1" applyFont="1" applyFill="1" applyBorder="1" applyAlignment="1">
      <alignment horizontal="center" wrapText="1"/>
    </xf>
    <xf numFmtId="0" fontId="6" fillId="10" borderId="11" xfId="0" applyFont="1" applyFill="1" applyBorder="1"/>
    <xf numFmtId="0" fontId="19" fillId="0" borderId="7" xfId="0" applyFont="1" applyBorder="1" applyAlignment="1">
      <alignment horizontal="left"/>
    </xf>
    <xf numFmtId="0" fontId="6" fillId="0" borderId="7" xfId="0" applyFont="1" applyBorder="1"/>
    <xf numFmtId="0" fontId="6" fillId="10" borderId="6" xfId="0" applyFont="1" applyFill="1" applyBorder="1"/>
    <xf numFmtId="4" fontId="19" fillId="0" borderId="18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45" fillId="10" borderId="6" xfId="0" applyFont="1" applyFill="1" applyBorder="1" applyAlignment="1">
      <alignment wrapText="1"/>
    </xf>
    <xf numFmtId="0" fontId="4" fillId="7" borderId="7" xfId="0" applyFont="1" applyFill="1" applyBorder="1"/>
    <xf numFmtId="0" fontId="19" fillId="0" borderId="18" xfId="0" applyFont="1" applyBorder="1" applyAlignment="1">
      <alignment horizontal="left"/>
    </xf>
    <xf numFmtId="0" fontId="19" fillId="10" borderId="6" xfId="0" applyFont="1" applyFill="1" applyBorder="1" applyAlignment="1">
      <alignment horizontal="left"/>
    </xf>
    <xf numFmtId="0" fontId="4" fillId="10" borderId="6" xfId="0" applyFont="1" applyFill="1" applyBorder="1"/>
    <xf numFmtId="0" fontId="6" fillId="10" borderId="6" xfId="0" applyFont="1" applyFill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10" borderId="11" xfId="0" applyFont="1" applyFill="1" applyBorder="1" applyAlignment="1">
      <alignment horizontal="left" wrapText="1"/>
    </xf>
    <xf numFmtId="0" fontId="6" fillId="10" borderId="6" xfId="0" applyFont="1" applyFill="1" applyBorder="1" applyAlignment="1">
      <alignment horizontal="left" wrapText="1"/>
    </xf>
    <xf numFmtId="0" fontId="6" fillId="10" borderId="6" xfId="0" applyFont="1" applyFill="1" applyBorder="1" applyAlignment="1">
      <alignment wrapText="1"/>
    </xf>
    <xf numFmtId="4" fontId="6" fillId="0" borderId="18" xfId="0" applyNumberFormat="1" applyFont="1" applyBorder="1" applyAlignment="1">
      <alignment horizontal="left"/>
    </xf>
    <xf numFmtId="0" fontId="34" fillId="10" borderId="11" xfId="0" applyFont="1" applyFill="1" applyBorder="1"/>
    <xf numFmtId="0" fontId="6" fillId="0" borderId="7" xfId="0" applyFont="1" applyBorder="1" applyAlignment="1">
      <alignment horizontal="left" wrapText="1"/>
    </xf>
    <xf numFmtId="0" fontId="34" fillId="10" borderId="6" xfId="0" applyFont="1" applyFill="1" applyBorder="1"/>
    <xf numFmtId="0" fontId="6" fillId="0" borderId="18" xfId="0" applyFont="1" applyBorder="1" applyAlignment="1">
      <alignment horizontal="left" wrapText="1"/>
    </xf>
    <xf numFmtId="0" fontId="34" fillId="0" borderId="18" xfId="0" applyFont="1" applyBorder="1"/>
    <xf numFmtId="3" fontId="12" fillId="16" borderId="8" xfId="0" applyNumberFormat="1" applyFont="1" applyFill="1" applyBorder="1" applyAlignment="1">
      <alignment horizontal="center"/>
    </xf>
    <xf numFmtId="0" fontId="7" fillId="4" borderId="6" xfId="0" applyFont="1" applyFill="1" applyBorder="1"/>
    <xf numFmtId="0" fontId="7" fillId="4" borderId="12" xfId="0" applyFont="1" applyFill="1" applyBorder="1"/>
    <xf numFmtId="0" fontId="34" fillId="0" borderId="7" xfId="0" applyFont="1" applyBorder="1"/>
    <xf numFmtId="0" fontId="6" fillId="10" borderId="10" xfId="0" applyFont="1" applyFill="1" applyBorder="1"/>
    <xf numFmtId="0" fontId="39" fillId="10" borderId="23" xfId="4" applyFill="1"/>
    <xf numFmtId="0" fontId="39" fillId="10" borderId="23" xfId="4" applyFill="1" applyAlignment="1"/>
    <xf numFmtId="0" fontId="0" fillId="10" borderId="25" xfId="0" applyFill="1" applyBorder="1"/>
    <xf numFmtId="0" fontId="20" fillId="10" borderId="25" xfId="0" applyFont="1" applyFill="1" applyBorder="1" applyAlignment="1">
      <alignment horizontal="center" wrapText="1"/>
    </xf>
    <xf numFmtId="0" fontId="0" fillId="10" borderId="26" xfId="0" applyFill="1" applyBorder="1"/>
    <xf numFmtId="0" fontId="0" fillId="10" borderId="27" xfId="0" applyFill="1" applyBorder="1"/>
    <xf numFmtId="0" fontId="42" fillId="7" borderId="38" xfId="4" applyFont="1" applyFill="1" applyBorder="1" applyAlignment="1"/>
    <xf numFmtId="0" fontId="39" fillId="7" borderId="18" xfId="4" applyFill="1" applyBorder="1"/>
    <xf numFmtId="0" fontId="39" fillId="7" borderId="18" xfId="4" applyFill="1" applyBorder="1" applyAlignment="1"/>
    <xf numFmtId="0" fontId="0" fillId="10" borderId="18" xfId="0" applyFill="1" applyBorder="1"/>
    <xf numFmtId="0" fontId="42" fillId="7" borderId="41" xfId="4" applyFont="1" applyFill="1" applyBorder="1"/>
    <xf numFmtId="3" fontId="3" fillId="7" borderId="0" xfId="0" applyNumberFormat="1" applyFont="1" applyFill="1" applyAlignment="1">
      <alignment horizontal="center" wrapText="1"/>
    </xf>
    <xf numFmtId="0" fontId="33" fillId="10" borderId="6" xfId="0" applyFont="1" applyFill="1" applyBorder="1"/>
    <xf numFmtId="0" fontId="35" fillId="0" borderId="11" xfId="0" applyFont="1" applyBorder="1" applyAlignment="1">
      <alignment wrapText="1"/>
    </xf>
    <xf numFmtId="0" fontId="33" fillId="10" borderId="25" xfId="0" applyFont="1" applyFill="1" applyBorder="1"/>
    <xf numFmtId="0" fontId="33" fillId="10" borderId="18" xfId="0" applyFont="1" applyFill="1" applyBorder="1"/>
    <xf numFmtId="0" fontId="17" fillId="7" borderId="7" xfId="0" applyFont="1" applyFill="1" applyBorder="1" applyAlignment="1">
      <alignment horizontal="center" wrapText="1"/>
    </xf>
    <xf numFmtId="0" fontId="18" fillId="7" borderId="7" xfId="0" applyFont="1" applyFill="1" applyBorder="1" applyAlignment="1">
      <alignment horizontal="center" wrapText="1"/>
    </xf>
    <xf numFmtId="3" fontId="3" fillId="9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/>
    </xf>
    <xf numFmtId="9" fontId="17" fillId="7" borderId="7" xfId="0" applyNumberFormat="1" applyFont="1" applyFill="1" applyBorder="1" applyAlignment="1">
      <alignment horizontal="center"/>
    </xf>
    <xf numFmtId="2" fontId="17" fillId="7" borderId="7" xfId="0" applyNumberFormat="1" applyFont="1" applyFill="1" applyBorder="1" applyAlignment="1">
      <alignment horizontal="center" wrapText="1"/>
    </xf>
    <xf numFmtId="4" fontId="17" fillId="7" borderId="7" xfId="0" applyNumberFormat="1" applyFont="1" applyFill="1" applyBorder="1" applyAlignment="1">
      <alignment horizontal="center" wrapText="1"/>
    </xf>
    <xf numFmtId="2" fontId="17" fillId="7" borderId="6" xfId="0" applyNumberFormat="1" applyFont="1" applyFill="1" applyBorder="1" applyAlignment="1">
      <alignment horizontal="center" wrapText="1"/>
    </xf>
    <xf numFmtId="0" fontId="17" fillId="7" borderId="18" xfId="0" applyFont="1" applyFill="1" applyBorder="1" applyAlignment="1">
      <alignment horizontal="center" wrapText="1"/>
    </xf>
    <xf numFmtId="0" fontId="18" fillId="7" borderId="18" xfId="0" applyFont="1" applyFill="1" applyBorder="1" applyAlignment="1">
      <alignment horizontal="center" wrapText="1"/>
    </xf>
    <xf numFmtId="3" fontId="3" fillId="9" borderId="18" xfId="0" applyNumberFormat="1" applyFont="1" applyFill="1" applyBorder="1" applyAlignment="1">
      <alignment horizontal="center" wrapText="1"/>
    </xf>
    <xf numFmtId="3" fontId="3" fillId="14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/>
    </xf>
    <xf numFmtId="9" fontId="17" fillId="7" borderId="18" xfId="0" applyNumberFormat="1" applyFont="1" applyFill="1" applyBorder="1" applyAlignment="1">
      <alignment horizontal="center"/>
    </xf>
    <xf numFmtId="2" fontId="17" fillId="7" borderId="18" xfId="0" applyNumberFormat="1" applyFont="1" applyFill="1" applyBorder="1" applyAlignment="1">
      <alignment horizontal="center" wrapText="1"/>
    </xf>
    <xf numFmtId="4" fontId="17" fillId="7" borderId="18" xfId="0" applyNumberFormat="1" applyFont="1" applyFill="1" applyBorder="1" applyAlignment="1">
      <alignment horizontal="center" wrapText="1"/>
    </xf>
    <xf numFmtId="0" fontId="42" fillId="7" borderId="18" xfId="4" applyFont="1" applyFill="1" applyBorder="1" applyAlignment="1"/>
    <xf numFmtId="2" fontId="40" fillId="15" borderId="42" xfId="0" applyNumberFormat="1" applyFont="1" applyFill="1" applyBorder="1"/>
    <xf numFmtId="2" fontId="40" fillId="13" borderId="37" xfId="0" applyNumberFormat="1" applyFont="1" applyFill="1" applyBorder="1"/>
    <xf numFmtId="2" fontId="40" fillId="15" borderId="37" xfId="0" applyNumberFormat="1" applyFont="1" applyFill="1" applyBorder="1"/>
    <xf numFmtId="4" fontId="20" fillId="13" borderId="18" xfId="0" applyNumberFormat="1" applyFont="1" applyFill="1" applyBorder="1"/>
    <xf numFmtId="4" fontId="20" fillId="15" borderId="18" xfId="0" applyNumberFormat="1" applyFont="1" applyFill="1" applyBorder="1"/>
    <xf numFmtId="2" fontId="40" fillId="15" borderId="48" xfId="0" applyNumberFormat="1" applyFont="1" applyFill="1" applyBorder="1"/>
    <xf numFmtId="2" fontId="40" fillId="13" borderId="35" xfId="0" applyNumberFormat="1" applyFont="1" applyFill="1" applyBorder="1"/>
    <xf numFmtId="2" fontId="40" fillId="13" borderId="36" xfId="0" applyNumberFormat="1" applyFont="1" applyFill="1" applyBorder="1"/>
    <xf numFmtId="0" fontId="8" fillId="7" borderId="4" xfId="0" applyFont="1" applyFill="1" applyBorder="1" applyAlignment="1">
      <alignment horizontal="center" vertical="center"/>
    </xf>
    <xf numFmtId="1" fontId="11" fillId="17" borderId="6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/>
    </xf>
    <xf numFmtId="0" fontId="17" fillId="7" borderId="8" xfId="0" applyFont="1" applyFill="1" applyBorder="1" applyAlignment="1">
      <alignment horizontal="center"/>
    </xf>
    <xf numFmtId="0" fontId="17" fillId="6" borderId="8" xfId="0" applyFont="1" applyFill="1" applyBorder="1" applyAlignment="1">
      <alignment horizontal="center"/>
    </xf>
    <xf numFmtId="0" fontId="22" fillId="7" borderId="0" xfId="0" applyFont="1" applyFill="1" applyAlignment="1">
      <alignment wrapText="1"/>
    </xf>
    <xf numFmtId="1" fontId="11" fillId="18" borderId="6" xfId="0" applyNumberFormat="1" applyFont="1" applyFill="1" applyBorder="1" applyAlignment="1">
      <alignment horizontal="center" vertical="center"/>
    </xf>
    <xf numFmtId="0" fontId="0" fillId="10" borderId="25" xfId="0" applyFill="1" applyBorder="1" applyAlignment="1">
      <alignment wrapText="1"/>
    </xf>
    <xf numFmtId="0" fontId="0" fillId="0" borderId="18" xfId="0" applyBorder="1" applyAlignment="1">
      <alignment wrapText="1"/>
    </xf>
    <xf numFmtId="2" fontId="40" fillId="15" borderId="18" xfId="0" applyNumberFormat="1" applyFont="1" applyFill="1" applyBorder="1"/>
    <xf numFmtId="4" fontId="17" fillId="7" borderId="28" xfId="0" applyNumberFormat="1" applyFont="1" applyFill="1" applyBorder="1" applyAlignment="1">
      <alignment horizontal="right" wrapText="1"/>
    </xf>
    <xf numFmtId="0" fontId="18" fillId="6" borderId="6" xfId="0" applyFont="1" applyFill="1" applyBorder="1" applyAlignment="1">
      <alignment horizontal="center" wrapText="1"/>
    </xf>
    <xf numFmtId="0" fontId="17" fillId="6" borderId="6" xfId="0" applyFont="1" applyFill="1" applyBorder="1" applyAlignment="1">
      <alignment horizontal="center" wrapText="1"/>
    </xf>
    <xf numFmtId="4" fontId="17" fillId="7" borderId="6" xfId="0" applyNumberFormat="1" applyFont="1" applyFill="1" applyBorder="1" applyAlignment="1">
      <alignment horizontal="center"/>
    </xf>
    <xf numFmtId="9" fontId="17" fillId="7" borderId="6" xfId="0" applyNumberFormat="1" applyFont="1" applyFill="1" applyBorder="1" applyAlignment="1">
      <alignment horizontal="center"/>
    </xf>
    <xf numFmtId="0" fontId="6" fillId="7" borderId="11" xfId="0" applyFont="1" applyFill="1" applyBorder="1" applyAlignment="1">
      <alignment horizontal="left" wrapText="1"/>
    </xf>
    <xf numFmtId="0" fontId="18" fillId="7" borderId="11" xfId="0" applyFont="1" applyFill="1" applyBorder="1" applyAlignment="1">
      <alignment horizontal="center" vertical="top" wrapText="1"/>
    </xf>
    <xf numFmtId="0" fontId="34" fillId="7" borderId="11" xfId="0" applyFont="1" applyFill="1" applyBorder="1" applyAlignment="1">
      <alignment horizontal="left" wrapText="1"/>
    </xf>
    <xf numFmtId="0" fontId="10" fillId="7" borderId="11" xfId="0" applyFont="1" applyFill="1" applyBorder="1"/>
    <xf numFmtId="0" fontId="6" fillId="7" borderId="7" xfId="0" applyFont="1" applyFill="1" applyBorder="1" applyAlignment="1">
      <alignment horizontal="left" wrapText="1"/>
    </xf>
    <xf numFmtId="0" fontId="34" fillId="7" borderId="11" xfId="0" applyFont="1" applyFill="1" applyBorder="1" applyAlignment="1">
      <alignment horizontal="left"/>
    </xf>
    <xf numFmtId="0" fontId="6" fillId="7" borderId="11" xfId="0" applyFont="1" applyFill="1" applyBorder="1" applyAlignment="1">
      <alignment horizontal="left"/>
    </xf>
    <xf numFmtId="0" fontId="19" fillId="7" borderId="11" xfId="0" applyFont="1" applyFill="1" applyBorder="1" applyAlignment="1">
      <alignment horizontal="left" wrapText="1"/>
    </xf>
    <xf numFmtId="4" fontId="19" fillId="7" borderId="11" xfId="0" applyNumberFormat="1" applyFont="1" applyFill="1" applyBorder="1" applyAlignment="1">
      <alignment horizontal="left" wrapText="1"/>
    </xf>
    <xf numFmtId="4" fontId="43" fillId="7" borderId="11" xfId="0" applyNumberFormat="1" applyFont="1" applyFill="1" applyBorder="1" applyAlignment="1">
      <alignment horizontal="center" wrapText="1"/>
    </xf>
    <xf numFmtId="0" fontId="35" fillId="7" borderId="11" xfId="0" applyFont="1" applyFill="1" applyBorder="1" applyAlignment="1">
      <alignment wrapText="1"/>
    </xf>
    <xf numFmtId="3" fontId="3" fillId="9" borderId="6" xfId="0" applyNumberFormat="1" applyFont="1" applyFill="1" applyBorder="1" applyAlignment="1">
      <alignment horizontal="center" wrapText="1"/>
    </xf>
    <xf numFmtId="4" fontId="17" fillId="15" borderId="28" xfId="0" applyNumberFormat="1" applyFont="1" applyFill="1" applyBorder="1" applyAlignment="1">
      <alignment horizontal="right" wrapText="1"/>
    </xf>
    <xf numFmtId="49" fontId="17" fillId="0" borderId="7" xfId="0" applyNumberFormat="1" applyFont="1" applyBorder="1" applyAlignment="1">
      <alignment horizontal="center" wrapText="1"/>
    </xf>
    <xf numFmtId="0" fontId="17" fillId="5" borderId="7" xfId="0" applyFont="1" applyFill="1" applyBorder="1" applyAlignment="1">
      <alignment horizontal="center" wrapText="1"/>
    </xf>
    <xf numFmtId="0" fontId="6" fillId="10" borderId="14" xfId="0" applyFont="1" applyFill="1" applyBorder="1" applyAlignment="1">
      <alignment horizontal="left" wrapText="1"/>
    </xf>
    <xf numFmtId="0" fontId="34" fillId="10" borderId="14" xfId="0" applyFont="1" applyFill="1" applyBorder="1"/>
    <xf numFmtId="0" fontId="7" fillId="10" borderId="14" xfId="0" applyFont="1" applyFill="1" applyBorder="1"/>
    <xf numFmtId="0" fontId="17" fillId="4" borderId="15" xfId="0" applyFont="1" applyFill="1" applyBorder="1" applyAlignment="1">
      <alignment horizontal="center" wrapText="1"/>
    </xf>
    <xf numFmtId="0" fontId="12" fillId="4" borderId="7" xfId="0" applyFont="1" applyFill="1" applyBorder="1" applyAlignment="1">
      <alignment horizontal="center"/>
    </xf>
    <xf numFmtId="3" fontId="12" fillId="16" borderId="7" xfId="0" applyNumberFormat="1" applyFont="1" applyFill="1" applyBorder="1" applyAlignment="1">
      <alignment horizontal="center"/>
    </xf>
    <xf numFmtId="4" fontId="17" fillId="4" borderId="7" xfId="0" applyNumberFormat="1" applyFont="1" applyFill="1" applyBorder="1" applyAlignment="1">
      <alignment horizontal="right" wrapText="1"/>
    </xf>
    <xf numFmtId="4" fontId="17" fillId="4" borderId="15" xfId="0" applyNumberFormat="1" applyFont="1" applyFill="1" applyBorder="1" applyAlignment="1">
      <alignment horizontal="right" wrapText="1"/>
    </xf>
    <xf numFmtId="0" fontId="17" fillId="0" borderId="18" xfId="0" applyFont="1" applyBorder="1" applyAlignment="1">
      <alignment horizontal="center" wrapText="1"/>
    </xf>
    <xf numFmtId="3" fontId="3" fillId="2" borderId="18" xfId="0" applyNumberFormat="1" applyFont="1" applyFill="1" applyBorder="1" applyAlignment="1">
      <alignment horizontal="center" wrapText="1"/>
    </xf>
    <xf numFmtId="4" fontId="17" fillId="0" borderId="18" xfId="0" applyNumberFormat="1" applyFont="1" applyBorder="1" applyAlignment="1">
      <alignment horizontal="center"/>
    </xf>
    <xf numFmtId="9" fontId="17" fillId="0" borderId="18" xfId="0" applyNumberFormat="1" applyFont="1" applyBorder="1" applyAlignment="1">
      <alignment horizontal="center"/>
    </xf>
    <xf numFmtId="2" fontId="17" fillId="0" borderId="18" xfId="0" applyNumberFormat="1" applyFont="1" applyBorder="1" applyAlignment="1">
      <alignment horizontal="center" wrapText="1"/>
    </xf>
    <xf numFmtId="4" fontId="17" fillId="0" borderId="18" xfId="0" applyNumberFormat="1" applyFont="1" applyBorder="1" applyAlignment="1">
      <alignment horizontal="center" wrapText="1"/>
    </xf>
    <xf numFmtId="0" fontId="18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7" fillId="0" borderId="49" xfId="5" applyFont="1" applyBorder="1" applyAlignment="1">
      <alignment vertical="center" wrapText="1"/>
    </xf>
    <xf numFmtId="0" fontId="17" fillId="0" borderId="50" xfId="5" applyFont="1" applyBorder="1" applyAlignment="1">
      <alignment vertical="center" wrapText="1"/>
    </xf>
    <xf numFmtId="4" fontId="41" fillId="0" borderId="49" xfId="5" applyNumberFormat="1" applyFont="1" applyBorder="1" applyAlignment="1">
      <alignment horizontal="center" vertical="center" wrapText="1"/>
    </xf>
    <xf numFmtId="0" fontId="41" fillId="0" borderId="0" xfId="0" applyFont="1"/>
    <xf numFmtId="2" fontId="0" fillId="0" borderId="0" xfId="0" applyNumberFormat="1"/>
    <xf numFmtId="0" fontId="17" fillId="7" borderId="11" xfId="0" applyFont="1" applyFill="1" applyBorder="1" applyAlignment="1">
      <alignment horizontal="center" vertical="center" wrapText="1"/>
    </xf>
    <xf numFmtId="2" fontId="1" fillId="0" borderId="28" xfId="0" applyNumberFormat="1" applyFont="1" applyBorder="1"/>
    <xf numFmtId="2" fontId="1" fillId="15" borderId="18" xfId="0" applyNumberFormat="1" applyFont="1" applyFill="1" applyBorder="1"/>
    <xf numFmtId="0" fontId="41" fillId="7" borderId="18" xfId="0" applyFont="1" applyFill="1" applyBorder="1" applyAlignment="1">
      <alignment horizontal="right" wrapText="1"/>
    </xf>
    <xf numFmtId="0" fontId="7" fillId="7" borderId="18" xfId="0" applyFont="1" applyFill="1" applyBorder="1"/>
    <xf numFmtId="3" fontId="7" fillId="0" borderId="18" xfId="0" applyNumberFormat="1" applyFont="1" applyBorder="1"/>
    <xf numFmtId="4" fontId="22" fillId="5" borderId="18" xfId="0" applyNumberFormat="1" applyFont="1" applyFill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22" fillId="0" borderId="18" xfId="0" applyFont="1" applyBorder="1"/>
    <xf numFmtId="0" fontId="22" fillId="0" borderId="18" xfId="0" applyFont="1" applyBorder="1" applyAlignment="1">
      <alignment wrapText="1"/>
    </xf>
    <xf numFmtId="0" fontId="4" fillId="7" borderId="18" xfId="0" applyFont="1" applyFill="1" applyBorder="1"/>
    <xf numFmtId="0" fontId="18" fillId="0" borderId="18" xfId="0" applyFont="1" applyBorder="1" applyAlignment="1">
      <alignment horizontal="center" wrapText="1"/>
    </xf>
    <xf numFmtId="9" fontId="7" fillId="0" borderId="0" xfId="0" applyNumberFormat="1" applyFont="1"/>
    <xf numFmtId="9" fontId="0" fillId="0" borderId="0" xfId="0" applyNumberFormat="1"/>
    <xf numFmtId="0" fontId="17" fillId="7" borderId="49" xfId="5" applyFont="1" applyFill="1" applyBorder="1" applyAlignment="1">
      <alignment vertical="center" wrapText="1"/>
    </xf>
    <xf numFmtId="0" fontId="22" fillId="0" borderId="18" xfId="0" applyFont="1" applyBorder="1" applyAlignment="1">
      <alignment horizontal="center" wrapText="1"/>
    </xf>
    <xf numFmtId="2" fontId="22" fillId="0" borderId="18" xfId="0" applyNumberFormat="1" applyFont="1" applyBorder="1" applyAlignment="1">
      <alignment horizontal="center" wrapText="1"/>
    </xf>
    <xf numFmtId="4" fontId="20" fillId="13" borderId="19" xfId="0" applyNumberFormat="1" applyFont="1" applyFill="1" applyBorder="1" applyAlignment="1">
      <alignment horizontal="right" wrapText="1"/>
    </xf>
    <xf numFmtId="4" fontId="20" fillId="13" borderId="36" xfId="0" applyNumberFormat="1" applyFont="1" applyFill="1" applyBorder="1" applyAlignment="1">
      <alignment horizontal="right" wrapText="1"/>
    </xf>
    <xf numFmtId="4" fontId="16" fillId="15" borderId="47" xfId="0" applyNumberFormat="1" applyFont="1" applyFill="1" applyBorder="1" applyAlignment="1">
      <alignment horizontal="right" wrapText="1"/>
    </xf>
    <xf numFmtId="4" fontId="20" fillId="13" borderId="4" xfId="0" applyNumberFormat="1" applyFont="1" applyFill="1" applyBorder="1"/>
    <xf numFmtId="4" fontId="20" fillId="15" borderId="4" xfId="0" applyNumberFormat="1" applyFont="1" applyFill="1" applyBorder="1"/>
    <xf numFmtId="4" fontId="20" fillId="15" borderId="1" xfId="0" applyNumberFormat="1" applyFont="1" applyFill="1" applyBorder="1"/>
    <xf numFmtId="4" fontId="20" fillId="13" borderId="1" xfId="0" applyNumberFormat="1" applyFont="1" applyFill="1" applyBorder="1"/>
    <xf numFmtId="4" fontId="20" fillId="13" borderId="20" xfId="0" applyNumberFormat="1" applyFont="1" applyFill="1" applyBorder="1" applyAlignment="1">
      <alignment horizontal="right" wrapText="1"/>
    </xf>
    <xf numFmtId="4" fontId="20" fillId="15" borderId="45" xfId="0" applyNumberFormat="1" applyFont="1" applyFill="1" applyBorder="1" applyAlignment="1">
      <alignment horizontal="right" wrapText="1"/>
    </xf>
    <xf numFmtId="4" fontId="20" fillId="13" borderId="21" xfId="0" applyNumberFormat="1" applyFont="1" applyFill="1" applyBorder="1" applyAlignment="1">
      <alignment horizontal="right" wrapText="1"/>
    </xf>
    <xf numFmtId="4" fontId="20" fillId="15" borderId="31" xfId="0" applyNumberFormat="1" applyFont="1" applyFill="1" applyBorder="1" applyAlignment="1">
      <alignment horizontal="right" wrapText="1"/>
    </xf>
    <xf numFmtId="4" fontId="20" fillId="13" borderId="31" xfId="0" applyNumberFormat="1" applyFont="1" applyFill="1" applyBorder="1" applyAlignment="1">
      <alignment horizontal="right" wrapText="1"/>
    </xf>
    <xf numFmtId="4" fontId="20" fillId="13" borderId="17" xfId="0" applyNumberFormat="1" applyFont="1" applyFill="1" applyBorder="1" applyAlignment="1">
      <alignment horizontal="right" wrapText="1"/>
    </xf>
    <xf numFmtId="4" fontId="20" fillId="15" borderId="46" xfId="0" applyNumberFormat="1" applyFont="1" applyFill="1" applyBorder="1" applyAlignment="1">
      <alignment horizontal="right" wrapText="1"/>
    </xf>
    <xf numFmtId="4" fontId="20" fillId="13" borderId="5" xfId="0" applyNumberFormat="1" applyFont="1" applyFill="1" applyBorder="1" applyAlignment="1">
      <alignment horizontal="right" wrapText="1"/>
    </xf>
    <xf numFmtId="4" fontId="20" fillId="15" borderId="30" xfId="0" applyNumberFormat="1" applyFont="1" applyFill="1" applyBorder="1" applyAlignment="1">
      <alignment horizontal="right" wrapText="1"/>
    </xf>
    <xf numFmtId="4" fontId="20" fillId="13" borderId="30" xfId="0" applyNumberFormat="1" applyFont="1" applyFill="1" applyBorder="1" applyAlignment="1">
      <alignment horizontal="right" wrapText="1"/>
    </xf>
    <xf numFmtId="4" fontId="20" fillId="13" borderId="4" xfId="0" applyNumberFormat="1" applyFont="1" applyFill="1" applyBorder="1" applyAlignment="1">
      <alignment horizontal="right" wrapText="1"/>
    </xf>
    <xf numFmtId="4" fontId="20" fillId="15" borderId="3" xfId="0" applyNumberFormat="1" applyFont="1" applyFill="1" applyBorder="1" applyAlignment="1">
      <alignment horizontal="right" wrapText="1"/>
    </xf>
    <xf numFmtId="4" fontId="20" fillId="15" borderId="33" xfId="0" applyNumberFormat="1" applyFont="1" applyFill="1" applyBorder="1" applyAlignment="1">
      <alignment horizontal="right" wrapText="1"/>
    </xf>
    <xf numFmtId="4" fontId="20" fillId="13" borderId="22" xfId="0" applyNumberFormat="1" applyFont="1" applyFill="1" applyBorder="1" applyAlignment="1">
      <alignment horizontal="right" wrapText="1"/>
    </xf>
    <xf numFmtId="4" fontId="20" fillId="15" borderId="24" xfId="0" applyNumberFormat="1" applyFont="1" applyFill="1" applyBorder="1" applyAlignment="1">
      <alignment horizontal="right" wrapText="1"/>
    </xf>
    <xf numFmtId="4" fontId="20" fillId="13" borderId="43" xfId="0" applyNumberFormat="1" applyFont="1" applyFill="1" applyBorder="1" applyAlignment="1">
      <alignment horizontal="right" wrapText="1"/>
    </xf>
    <xf numFmtId="4" fontId="20" fillId="15" borderId="19" xfId="0" applyNumberFormat="1" applyFont="1" applyFill="1" applyBorder="1" applyAlignment="1">
      <alignment horizontal="right" wrapText="1"/>
    </xf>
    <xf numFmtId="4" fontId="16" fillId="13" borderId="4" xfId="0" applyNumberFormat="1" applyFont="1" applyFill="1" applyBorder="1" applyAlignment="1">
      <alignment horizontal="right" wrapText="1"/>
    </xf>
    <xf numFmtId="4" fontId="16" fillId="15" borderId="4" xfId="0" applyNumberFormat="1" applyFont="1" applyFill="1" applyBorder="1" applyAlignment="1">
      <alignment horizontal="right" wrapText="1"/>
    </xf>
    <xf numFmtId="4" fontId="16" fillId="15" borderId="1" xfId="0" applyNumberFormat="1" applyFont="1" applyFill="1" applyBorder="1" applyAlignment="1">
      <alignment horizontal="right" wrapText="1"/>
    </xf>
    <xf numFmtId="4" fontId="16" fillId="13" borderId="1" xfId="0" applyNumberFormat="1" applyFont="1" applyFill="1" applyBorder="1" applyAlignment="1">
      <alignment horizontal="right" wrapText="1"/>
    </xf>
    <xf numFmtId="4" fontId="16" fillId="15" borderId="33" xfId="0" applyNumberFormat="1" applyFont="1" applyFill="1" applyBorder="1" applyAlignment="1">
      <alignment horizontal="right" wrapText="1"/>
    </xf>
    <xf numFmtId="3" fontId="3" fillId="2" borderId="0" xfId="0" applyNumberFormat="1" applyFont="1" applyFill="1" applyAlignment="1">
      <alignment horizontal="center" wrapText="1"/>
    </xf>
    <xf numFmtId="3" fontId="3" fillId="14" borderId="0" xfId="0" applyNumberFormat="1" applyFont="1" applyFill="1" applyAlignment="1">
      <alignment horizontal="center" wrapText="1"/>
    </xf>
    <xf numFmtId="4" fontId="17" fillId="7" borderId="0" xfId="0" applyNumberFormat="1" applyFont="1" applyFill="1" applyAlignment="1">
      <alignment horizontal="center"/>
    </xf>
    <xf numFmtId="9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35" fillId="0" borderId="0" xfId="0" applyFont="1"/>
    <xf numFmtId="4" fontId="17" fillId="0" borderId="28" xfId="0" applyNumberFormat="1" applyFont="1" applyBorder="1" applyAlignment="1">
      <alignment horizontal="right" wrapText="1"/>
    </xf>
    <xf numFmtId="4" fontId="20" fillId="15" borderId="37" xfId="0" applyNumberFormat="1" applyFont="1" applyFill="1" applyBorder="1" applyAlignment="1">
      <alignment horizontal="right" wrapText="1"/>
    </xf>
    <xf numFmtId="4" fontId="20" fillId="13" borderId="35" xfId="0" applyNumberFormat="1" applyFont="1" applyFill="1" applyBorder="1" applyAlignment="1">
      <alignment horizontal="right" wrapText="1"/>
    </xf>
    <xf numFmtId="4" fontId="20" fillId="15" borderId="36" xfId="0" applyNumberFormat="1" applyFont="1" applyFill="1" applyBorder="1" applyAlignment="1">
      <alignment horizontal="right" wrapText="1"/>
    </xf>
    <xf numFmtId="0" fontId="39" fillId="7" borderId="26" xfId="4" applyFill="1" applyBorder="1"/>
    <xf numFmtId="0" fontId="39" fillId="7" borderId="26" xfId="4" applyFill="1" applyBorder="1" applyAlignment="1"/>
    <xf numFmtId="0" fontId="39" fillId="7" borderId="44" xfId="4" applyFill="1" applyBorder="1" applyAlignment="1"/>
    <xf numFmtId="0" fontId="17" fillId="7" borderId="28" xfId="0" applyFont="1" applyFill="1" applyBorder="1" applyAlignment="1">
      <alignment horizontal="center" wrapText="1"/>
    </xf>
    <xf numFmtId="0" fontId="18" fillId="7" borderId="28" xfId="0" applyFont="1" applyFill="1" applyBorder="1" applyAlignment="1">
      <alignment horizontal="center" wrapText="1"/>
    </xf>
    <xf numFmtId="3" fontId="3" fillId="9" borderId="28" xfId="0" applyNumberFormat="1" applyFont="1" applyFill="1" applyBorder="1" applyAlignment="1">
      <alignment horizontal="center" wrapText="1"/>
    </xf>
    <xf numFmtId="3" fontId="3" fillId="14" borderId="28" xfId="0" applyNumberFormat="1" applyFont="1" applyFill="1" applyBorder="1" applyAlignment="1">
      <alignment horizontal="center" wrapText="1"/>
    </xf>
    <xf numFmtId="4" fontId="17" fillId="7" borderId="28" xfId="0" applyNumberFormat="1" applyFont="1" applyFill="1" applyBorder="1" applyAlignment="1">
      <alignment horizontal="center"/>
    </xf>
    <xf numFmtId="9" fontId="17" fillId="7" borderId="28" xfId="0" applyNumberFormat="1" applyFont="1" applyFill="1" applyBorder="1" applyAlignment="1">
      <alignment horizontal="center"/>
    </xf>
    <xf numFmtId="2" fontId="17" fillId="7" borderId="28" xfId="0" applyNumberFormat="1" applyFont="1" applyFill="1" applyBorder="1" applyAlignment="1">
      <alignment horizontal="center" wrapText="1"/>
    </xf>
    <xf numFmtId="4" fontId="17" fillId="7" borderId="28" xfId="0" applyNumberFormat="1" applyFont="1" applyFill="1" applyBorder="1" applyAlignment="1">
      <alignment horizontal="center" wrapText="1"/>
    </xf>
    <xf numFmtId="0" fontId="39" fillId="7" borderId="28" xfId="4" applyFill="1" applyBorder="1"/>
    <xf numFmtId="0" fontId="42" fillId="7" borderId="28" xfId="4" applyFont="1" applyFill="1" applyBorder="1" applyAlignment="1"/>
    <xf numFmtId="0" fontId="39" fillId="7" borderId="28" xfId="4" applyFill="1" applyBorder="1" applyAlignment="1"/>
    <xf numFmtId="4" fontId="16" fillId="13" borderId="33" xfId="0" applyNumberFormat="1" applyFont="1" applyFill="1" applyBorder="1" applyAlignment="1">
      <alignment horizontal="right" wrapText="1"/>
    </xf>
    <xf numFmtId="4" fontId="16" fillId="13" borderId="47" xfId="0" applyNumberFormat="1" applyFont="1" applyFill="1" applyBorder="1" applyAlignment="1">
      <alignment horizontal="right" wrapText="1"/>
    </xf>
    <xf numFmtId="4" fontId="16" fillId="15" borderId="51" xfId="0" applyNumberFormat="1" applyFont="1" applyFill="1" applyBorder="1" applyAlignment="1">
      <alignment horizontal="right" wrapText="1"/>
    </xf>
    <xf numFmtId="0" fontId="12" fillId="13" borderId="18" xfId="0" applyFont="1" applyFill="1" applyBorder="1" applyAlignment="1">
      <alignment horizontal="center" wrapText="1"/>
    </xf>
    <xf numFmtId="0" fontId="12" fillId="15" borderId="18" xfId="0" applyFont="1" applyFill="1" applyBorder="1" applyAlignment="1">
      <alignment horizontal="center" vertical="center" wrapText="1"/>
    </xf>
    <xf numFmtId="0" fontId="12" fillId="15" borderId="18" xfId="0" applyFont="1" applyFill="1" applyBorder="1" applyAlignment="1">
      <alignment horizontal="center" wrapText="1"/>
    </xf>
    <xf numFmtId="0" fontId="12" fillId="13" borderId="18" xfId="0" applyFont="1" applyFill="1" applyBorder="1"/>
    <xf numFmtId="0" fontId="12" fillId="15" borderId="18" xfId="0" applyFont="1" applyFill="1" applyBorder="1"/>
    <xf numFmtId="0" fontId="22" fillId="7" borderId="18" xfId="0" applyFont="1" applyFill="1" applyBorder="1"/>
    <xf numFmtId="0" fontId="17" fillId="0" borderId="0" xfId="0" applyFont="1"/>
    <xf numFmtId="3" fontId="17" fillId="0" borderId="0" xfId="0" applyNumberFormat="1" applyFont="1"/>
    <xf numFmtId="0" fontId="17" fillId="7" borderId="0" xfId="0" applyFont="1" applyFill="1"/>
    <xf numFmtId="3" fontId="3" fillId="9" borderId="11" xfId="0" applyNumberFormat="1" applyFont="1" applyFill="1" applyBorder="1" applyAlignment="1">
      <alignment horizontal="right" wrapText="1"/>
    </xf>
    <xf numFmtId="3" fontId="3" fillId="14" borderId="11" xfId="0" applyNumberFormat="1" applyFont="1" applyFill="1" applyBorder="1" applyAlignment="1">
      <alignment horizontal="right" wrapText="1"/>
    </xf>
    <xf numFmtId="2" fontId="22" fillId="0" borderId="18" xfId="0" applyNumberFormat="1" applyFont="1" applyBorder="1"/>
    <xf numFmtId="2" fontId="22" fillId="7" borderId="18" xfId="0" applyNumberFormat="1" applyFont="1" applyFill="1" applyBorder="1"/>
    <xf numFmtId="4" fontId="17" fillId="7" borderId="11" xfId="0" applyNumberFormat="1" applyFont="1" applyFill="1" applyBorder="1" applyAlignment="1">
      <alignment horizontal="right"/>
    </xf>
    <xf numFmtId="0" fontId="17" fillId="7" borderId="18" xfId="0" applyFont="1" applyFill="1" applyBorder="1" applyAlignment="1">
      <alignment horizontal="center"/>
    </xf>
    <xf numFmtId="0" fontId="17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 wrapText="1"/>
    </xf>
    <xf numFmtId="0" fontId="17" fillId="7" borderId="11" xfId="0" applyFont="1" applyFill="1" applyBorder="1"/>
    <xf numFmtId="0" fontId="17" fillId="6" borderId="10" xfId="0" applyFont="1" applyFill="1" applyBorder="1" applyAlignment="1">
      <alignment horizontal="center" wrapText="1"/>
    </xf>
    <xf numFmtId="0" fontId="17" fillId="7" borderId="6" xfId="0" applyFont="1" applyFill="1" applyBorder="1" applyAlignment="1">
      <alignment horizontal="center"/>
    </xf>
    <xf numFmtId="10" fontId="17" fillId="7" borderId="11" xfId="0" applyNumberFormat="1" applyFont="1" applyFill="1" applyBorder="1" applyAlignment="1">
      <alignment horizontal="center" wrapText="1"/>
    </xf>
    <xf numFmtId="0" fontId="18" fillId="7" borderId="11" xfId="0" applyFont="1" applyFill="1" applyBorder="1"/>
    <xf numFmtId="0" fontId="18" fillId="0" borderId="7" xfId="0" applyFont="1" applyBorder="1"/>
    <xf numFmtId="4" fontId="20" fillId="13" borderId="52" xfId="0" applyNumberFormat="1" applyFont="1" applyFill="1" applyBorder="1"/>
    <xf numFmtId="4" fontId="20" fillId="15" borderId="52" xfId="0" applyNumberFormat="1" applyFont="1" applyFill="1" applyBorder="1"/>
    <xf numFmtId="4" fontId="19" fillId="0" borderId="28" xfId="0" applyNumberFormat="1" applyFont="1" applyBorder="1" applyAlignment="1">
      <alignment horizontal="left"/>
    </xf>
    <xf numFmtId="0" fontId="7" fillId="0" borderId="28" xfId="0" applyFont="1" applyBorder="1"/>
    <xf numFmtId="0" fontId="3" fillId="4" borderId="6" xfId="0" applyFont="1" applyFill="1" applyBorder="1" applyAlignment="1">
      <alignment horizontal="center"/>
    </xf>
    <xf numFmtId="3" fontId="7" fillId="16" borderId="6" xfId="0" applyNumberFormat="1" applyFont="1" applyFill="1" applyBorder="1"/>
    <xf numFmtId="4" fontId="17" fillId="10" borderId="6" xfId="0" applyNumberFormat="1" applyFont="1" applyFill="1" applyBorder="1" applyAlignment="1">
      <alignment horizontal="center" wrapText="1"/>
    </xf>
    <xf numFmtId="0" fontId="18" fillId="0" borderId="18" xfId="0" applyFont="1" applyBorder="1"/>
    <xf numFmtId="0" fontId="18" fillId="6" borderId="11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 vertical="top" wrapText="1"/>
    </xf>
    <xf numFmtId="164" fontId="17" fillId="7" borderId="11" xfId="0" applyNumberFormat="1" applyFont="1" applyFill="1" applyBorder="1" applyAlignment="1">
      <alignment horizontal="center" wrapText="1"/>
    </xf>
    <xf numFmtId="0" fontId="17" fillId="7" borderId="8" xfId="0" applyFont="1" applyFill="1" applyBorder="1" applyAlignment="1">
      <alignment horizontal="center" wrapText="1"/>
    </xf>
    <xf numFmtId="0" fontId="18" fillId="6" borderId="11" xfId="0" applyFont="1" applyFill="1" applyBorder="1" applyAlignment="1">
      <alignment horizontal="center" vertical="top" wrapText="1"/>
    </xf>
    <xf numFmtId="0" fontId="21" fillId="7" borderId="0" xfId="0" applyFont="1" applyFill="1" applyAlignment="1">
      <alignment horizontal="center" wrapText="1"/>
    </xf>
    <xf numFmtId="0" fontId="18" fillId="7" borderId="11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left" wrapText="1"/>
    </xf>
    <xf numFmtId="0" fontId="16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4" fontId="17" fillId="13" borderId="6" xfId="0" applyNumberFormat="1" applyFont="1" applyFill="1" applyBorder="1" applyAlignment="1">
      <alignment horizontal="right" wrapText="1"/>
    </xf>
    <xf numFmtId="4" fontId="17" fillId="13" borderId="11" xfId="0" applyNumberFormat="1" applyFont="1" applyFill="1" applyBorder="1" applyAlignment="1">
      <alignment horizontal="right" wrapText="1"/>
    </xf>
    <xf numFmtId="4" fontId="33" fillId="0" borderId="18" xfId="0" applyNumberFormat="1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55" xfId="0" applyFont="1" applyBorder="1" applyAlignment="1">
      <alignment horizontal="center" vertical="center"/>
    </xf>
    <xf numFmtId="2" fontId="33" fillId="0" borderId="18" xfId="0" applyNumberFormat="1" applyFont="1" applyBorder="1" applyAlignment="1">
      <alignment horizontal="center" vertical="center"/>
    </xf>
    <xf numFmtId="0" fontId="0" fillId="0" borderId="55" xfId="0" applyBorder="1"/>
    <xf numFmtId="4" fontId="0" fillId="0" borderId="55" xfId="0" applyNumberFormat="1" applyBorder="1"/>
    <xf numFmtId="0" fontId="16" fillId="13" borderId="18" xfId="0" applyFont="1" applyFill="1" applyBorder="1" applyAlignment="1">
      <alignment horizontal="center" vertical="center" wrapText="1"/>
    </xf>
    <xf numFmtId="0" fontId="16" fillId="19" borderId="18" xfId="0" applyFont="1" applyFill="1" applyBorder="1" applyAlignment="1">
      <alignment horizontal="center" vertical="center" wrapText="1"/>
    </xf>
    <xf numFmtId="4" fontId="53" fillId="20" borderId="18" xfId="0" applyNumberFormat="1" applyFont="1" applyFill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16" fillId="21" borderId="18" xfId="0" applyFont="1" applyFill="1" applyBorder="1" applyAlignment="1">
      <alignment horizontal="center" vertical="center" wrapText="1"/>
    </xf>
    <xf numFmtId="0" fontId="16" fillId="22" borderId="1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17" fillId="5" borderId="0" xfId="0" applyFont="1" applyFill="1" applyAlignment="1">
      <alignment horizontal="left" wrapText="1"/>
    </xf>
    <xf numFmtId="0" fontId="22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6" xfId="0" applyFont="1" applyFill="1" applyBorder="1" applyAlignment="1">
      <alignment horizontal="center"/>
    </xf>
    <xf numFmtId="0" fontId="7" fillId="10" borderId="44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10" borderId="9" xfId="0" applyFont="1" applyFill="1" applyBorder="1"/>
    <xf numFmtId="0" fontId="4" fillId="10" borderId="10" xfId="0" applyFont="1" applyFill="1" applyBorder="1"/>
    <xf numFmtId="0" fontId="16" fillId="4" borderId="12" xfId="0" applyFont="1" applyFill="1" applyBorder="1" applyAlignment="1">
      <alignment horizontal="center"/>
    </xf>
    <xf numFmtId="0" fontId="4" fillId="0" borderId="53" xfId="0" applyFont="1" applyBorder="1"/>
    <xf numFmtId="0" fontId="4" fillId="0" borderId="54" xfId="0" applyFont="1" applyBorder="1"/>
    <xf numFmtId="0" fontId="20" fillId="10" borderId="8" xfId="0" applyFont="1" applyFill="1" applyBorder="1" applyAlignment="1">
      <alignment horizontal="center" wrapText="1"/>
    </xf>
    <xf numFmtId="0" fontId="20" fillId="10" borderId="9" xfId="0" applyFont="1" applyFill="1" applyBorder="1" applyAlignment="1">
      <alignment horizontal="center" wrapText="1"/>
    </xf>
    <xf numFmtId="0" fontId="20" fillId="10" borderId="10" xfId="0" applyFont="1" applyFill="1" applyBorder="1" applyAlignment="1">
      <alignment horizontal="center" wrapText="1"/>
    </xf>
    <xf numFmtId="0" fontId="20" fillId="4" borderId="8" xfId="0" applyFont="1" applyFill="1" applyBorder="1" applyAlignment="1">
      <alignment horizontal="center" wrapText="1"/>
    </xf>
    <xf numFmtId="0" fontId="20" fillId="4" borderId="9" xfId="0" applyFont="1" applyFill="1" applyBorder="1" applyAlignment="1">
      <alignment horizontal="center" wrapText="1"/>
    </xf>
    <xf numFmtId="0" fontId="20" fillId="4" borderId="10" xfId="0" applyFont="1" applyFill="1" applyBorder="1" applyAlignment="1">
      <alignment horizontal="center" wrapText="1"/>
    </xf>
    <xf numFmtId="0" fontId="16" fillId="4" borderId="15" xfId="0" applyFont="1" applyFill="1" applyBorder="1" applyAlignment="1">
      <alignment horizontal="center"/>
    </xf>
    <xf numFmtId="0" fontId="4" fillId="0" borderId="34" xfId="0" applyFont="1" applyBorder="1"/>
    <xf numFmtId="0" fontId="4" fillId="0" borderId="16" xfId="0" applyFont="1" applyBorder="1"/>
    <xf numFmtId="0" fontId="16" fillId="4" borderId="9" xfId="0" applyFont="1" applyFill="1" applyBorder="1" applyAlignment="1">
      <alignment horizontal="center"/>
    </xf>
    <xf numFmtId="0" fontId="16" fillId="4" borderId="10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/>
    </xf>
    <xf numFmtId="0" fontId="33" fillId="20" borderId="18" xfId="0" applyFont="1" applyFill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/>
    </xf>
  </cellXfs>
  <cellStyles count="6">
    <cellStyle name="Dane wyjściowe" xfId="4" builtinId="21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5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20"/>
  <sheetViews>
    <sheetView tabSelected="1" zoomScaleNormal="100" zoomScaleSheetLayoutView="100" workbookViewId="0">
      <pane ySplit="3" topLeftCell="A34" activePane="bottomLeft" state="frozen"/>
      <selection pane="bottomLeft" activeCell="H55" sqref="H55"/>
    </sheetView>
  </sheetViews>
  <sheetFormatPr defaultColWidth="14.42578125" defaultRowHeight="12.75" x14ac:dyDescent="0.2"/>
  <cols>
    <col min="1" max="1" width="3.28515625" style="96" customWidth="1"/>
    <col min="2" max="2" width="23.7109375" customWidth="1"/>
    <col min="3" max="3" width="13.7109375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5" ht="14.25" thickBot="1" x14ac:dyDescent="0.25">
      <c r="A1" s="525" t="s">
        <v>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7"/>
      <c r="S1" s="85"/>
      <c r="T1" s="1"/>
      <c r="U1" s="2"/>
      <c r="V1" s="3"/>
      <c r="W1" s="3"/>
    </row>
    <row r="2" spans="1:25" ht="27.75" thickBot="1" x14ac:dyDescent="0.25">
      <c r="A2" s="333" t="s">
        <v>1</v>
      </c>
      <c r="B2" s="4" t="s">
        <v>596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646</v>
      </c>
      <c r="H2" s="7" t="s">
        <v>7</v>
      </c>
      <c r="I2" s="239" t="s">
        <v>634</v>
      </c>
      <c r="J2" s="8" t="s">
        <v>8</v>
      </c>
      <c r="K2" s="9" t="s">
        <v>9</v>
      </c>
      <c r="L2" s="9" t="s">
        <v>556</v>
      </c>
      <c r="M2" s="8" t="s">
        <v>10</v>
      </c>
      <c r="N2" s="8" t="s">
        <v>12</v>
      </c>
      <c r="O2" s="8" t="s">
        <v>648</v>
      </c>
      <c r="P2" s="8" t="s">
        <v>11</v>
      </c>
      <c r="Q2" s="8" t="s">
        <v>654</v>
      </c>
      <c r="R2" s="8" t="s">
        <v>602</v>
      </c>
      <c r="S2" s="8" t="s">
        <v>635</v>
      </c>
      <c r="T2" s="8" t="s">
        <v>599</v>
      </c>
      <c r="U2" s="8" t="s">
        <v>600</v>
      </c>
      <c r="V2" s="8" t="s">
        <v>601</v>
      </c>
      <c r="W2" s="3"/>
    </row>
    <row r="3" spans="1:25" x14ac:dyDescent="0.2">
      <c r="A3" s="340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235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5" ht="13.5" x14ac:dyDescent="0.2">
      <c r="A4" s="335" t="s">
        <v>13</v>
      </c>
      <c r="B4" s="15" t="s">
        <v>13</v>
      </c>
      <c r="C4" s="15" t="s">
        <v>13</v>
      </c>
      <c r="D4" s="15" t="s">
        <v>13</v>
      </c>
      <c r="E4" s="16" t="s">
        <v>13</v>
      </c>
      <c r="F4" s="15" t="s">
        <v>13</v>
      </c>
      <c r="G4" s="15" t="s">
        <v>13</v>
      </c>
      <c r="H4" s="17" t="s">
        <v>13</v>
      </c>
      <c r="I4" s="236" t="s">
        <v>13</v>
      </c>
      <c r="J4" s="18" t="s">
        <v>13</v>
      </c>
      <c r="K4" s="15" t="s">
        <v>13</v>
      </c>
      <c r="L4" s="15" t="s">
        <v>649</v>
      </c>
      <c r="M4" s="18" t="s">
        <v>650</v>
      </c>
      <c r="N4" s="18" t="s">
        <v>651</v>
      </c>
      <c r="O4" s="18" t="s">
        <v>652</v>
      </c>
      <c r="P4" s="18" t="s">
        <v>655</v>
      </c>
      <c r="Q4" s="18" t="s">
        <v>656</v>
      </c>
      <c r="R4" s="154" t="s">
        <v>636</v>
      </c>
      <c r="S4" s="154" t="s">
        <v>14</v>
      </c>
      <c r="T4" s="168"/>
      <c r="U4" s="169"/>
      <c r="V4" s="38"/>
      <c r="W4" s="3"/>
    </row>
    <row r="5" spans="1:25" x14ac:dyDescent="0.2">
      <c r="A5" s="516" t="s">
        <v>852</v>
      </c>
      <c r="B5" s="517"/>
      <c r="C5" s="517"/>
      <c r="D5" s="517"/>
      <c r="E5" s="518"/>
      <c r="F5" s="19"/>
      <c r="G5" s="19"/>
      <c r="H5" s="253"/>
      <c r="I5" s="253"/>
      <c r="J5" s="19"/>
      <c r="K5" s="20"/>
      <c r="L5" s="19"/>
      <c r="M5" s="19"/>
      <c r="N5" s="21"/>
      <c r="O5" s="21"/>
      <c r="P5" s="21"/>
      <c r="Q5" s="155"/>
      <c r="R5" s="155"/>
      <c r="S5" s="155"/>
      <c r="T5" s="155"/>
      <c r="U5" s="155"/>
      <c r="V5" s="155"/>
      <c r="W5" s="3"/>
    </row>
    <row r="6" spans="1:25" ht="14.25" x14ac:dyDescent="0.3">
      <c r="A6" s="90">
        <v>1</v>
      </c>
      <c r="B6" s="90" t="s">
        <v>15</v>
      </c>
      <c r="C6" s="90"/>
      <c r="D6" s="90" t="s">
        <v>16</v>
      </c>
      <c r="E6" s="91" t="s">
        <v>17</v>
      </c>
      <c r="F6" s="90" t="s">
        <v>18</v>
      </c>
      <c r="G6" s="90">
        <v>30</v>
      </c>
      <c r="H6" s="24">
        <v>140</v>
      </c>
      <c r="I6" s="237">
        <v>30</v>
      </c>
      <c r="J6" s="25"/>
      <c r="K6" s="26"/>
      <c r="L6" s="34">
        <f t="shared" ref="L6:L46" si="0">ROUND((J6*K6),2)</f>
        <v>0</v>
      </c>
      <c r="M6" s="25">
        <f t="shared" ref="M6:M77" si="1">J6+L6</f>
        <v>0</v>
      </c>
      <c r="N6" s="501">
        <f t="shared" ref="N6:N59" si="2">J6*H6</f>
        <v>0</v>
      </c>
      <c r="O6" s="28">
        <f>I6*J6</f>
        <v>0</v>
      </c>
      <c r="P6" s="28">
        <f t="shared" ref="P6:P59" si="3">L6*H6</f>
        <v>0</v>
      </c>
      <c r="Q6" s="156">
        <f>I6*L6</f>
        <v>0</v>
      </c>
      <c r="R6" s="156">
        <f t="shared" ref="R6:R59" si="4">M6*H6</f>
        <v>0</v>
      </c>
      <c r="S6" s="243">
        <f t="shared" ref="S6:S59" si="5">I6*M6</f>
        <v>0</v>
      </c>
      <c r="T6" s="171"/>
      <c r="U6" s="172"/>
      <c r="V6" s="38"/>
      <c r="W6" s="3"/>
      <c r="Y6" s="96"/>
    </row>
    <row r="7" spans="1:25" ht="23.25" x14ac:dyDescent="0.25">
      <c r="A7" s="90">
        <v>2</v>
      </c>
      <c r="B7" s="90" t="s">
        <v>19</v>
      </c>
      <c r="C7" s="90"/>
      <c r="D7" s="90" t="s">
        <v>16</v>
      </c>
      <c r="E7" s="91" t="s">
        <v>17</v>
      </c>
      <c r="F7" s="90" t="s">
        <v>20</v>
      </c>
      <c r="G7" s="100">
        <v>20</v>
      </c>
      <c r="H7" s="24">
        <v>40</v>
      </c>
      <c r="I7" s="237">
        <v>10</v>
      </c>
      <c r="J7" s="30"/>
      <c r="K7" s="26"/>
      <c r="L7" s="34">
        <f t="shared" si="0"/>
        <v>0</v>
      </c>
      <c r="M7" s="25">
        <f t="shared" si="1"/>
        <v>0</v>
      </c>
      <c r="N7" s="502">
        <f t="shared" si="2"/>
        <v>0</v>
      </c>
      <c r="O7" s="28">
        <f t="shared" ref="O7:O59" si="6">I7*J7</f>
        <v>0</v>
      </c>
      <c r="P7" s="31">
        <f t="shared" si="3"/>
        <v>0</v>
      </c>
      <c r="Q7" s="156">
        <f t="shared" ref="Q7:Q59" si="7">I7*L7</f>
        <v>0</v>
      </c>
      <c r="R7" s="68">
        <f t="shared" si="4"/>
        <v>0</v>
      </c>
      <c r="S7" s="243">
        <f t="shared" si="5"/>
        <v>0</v>
      </c>
      <c r="T7" s="203"/>
      <c r="U7" s="176"/>
      <c r="V7" s="215"/>
      <c r="W7" s="3"/>
      <c r="X7" s="96"/>
    </row>
    <row r="8" spans="1:25" ht="13.5" x14ac:dyDescent="0.25">
      <c r="A8" s="90">
        <v>3</v>
      </c>
      <c r="B8" s="90" t="s">
        <v>21</v>
      </c>
      <c r="C8" s="90"/>
      <c r="D8" s="90" t="s">
        <v>16</v>
      </c>
      <c r="E8" s="91" t="s">
        <v>17</v>
      </c>
      <c r="F8" s="90" t="s">
        <v>22</v>
      </c>
      <c r="G8" s="90">
        <v>30</v>
      </c>
      <c r="H8" s="24">
        <v>90</v>
      </c>
      <c r="I8" s="237">
        <v>30</v>
      </c>
      <c r="J8" s="25"/>
      <c r="K8" s="26"/>
      <c r="L8" s="34">
        <f t="shared" si="0"/>
        <v>0</v>
      </c>
      <c r="M8" s="25">
        <f t="shared" si="1"/>
        <v>0</v>
      </c>
      <c r="N8" s="502">
        <f t="shared" si="2"/>
        <v>0</v>
      </c>
      <c r="O8" s="28">
        <f t="shared" si="6"/>
        <v>0</v>
      </c>
      <c r="P8" s="31">
        <f t="shared" si="3"/>
        <v>0</v>
      </c>
      <c r="Q8" s="156">
        <f t="shared" si="7"/>
        <v>0</v>
      </c>
      <c r="R8" s="68">
        <f t="shared" si="4"/>
        <v>0</v>
      </c>
      <c r="S8" s="243">
        <f t="shared" si="5"/>
        <v>0</v>
      </c>
      <c r="T8" s="171"/>
      <c r="U8" s="175"/>
      <c r="V8" s="38"/>
      <c r="W8" s="3"/>
      <c r="X8" s="96"/>
    </row>
    <row r="9" spans="1:25" ht="13.5" x14ac:dyDescent="0.25">
      <c r="A9" s="90">
        <v>4</v>
      </c>
      <c r="B9" s="90" t="s">
        <v>21</v>
      </c>
      <c r="C9" s="90"/>
      <c r="D9" s="90" t="s">
        <v>16</v>
      </c>
      <c r="E9" s="103" t="s">
        <v>17</v>
      </c>
      <c r="F9" s="90" t="s">
        <v>23</v>
      </c>
      <c r="G9" s="90">
        <v>30</v>
      </c>
      <c r="H9" s="24">
        <v>35</v>
      </c>
      <c r="I9" s="237">
        <v>10</v>
      </c>
      <c r="J9" s="30"/>
      <c r="K9" s="26"/>
      <c r="L9" s="34">
        <f t="shared" si="0"/>
        <v>0</v>
      </c>
      <c r="M9" s="25">
        <f t="shared" si="1"/>
        <v>0</v>
      </c>
      <c r="N9" s="502">
        <f t="shared" si="2"/>
        <v>0</v>
      </c>
      <c r="O9" s="28">
        <f t="shared" si="6"/>
        <v>0</v>
      </c>
      <c r="P9" s="31">
        <f t="shared" si="3"/>
        <v>0</v>
      </c>
      <c r="Q9" s="156">
        <f t="shared" si="7"/>
        <v>0</v>
      </c>
      <c r="R9" s="68">
        <f t="shared" si="4"/>
        <v>0</v>
      </c>
      <c r="S9" s="243">
        <f t="shared" si="5"/>
        <v>0</v>
      </c>
      <c r="T9" s="173"/>
      <c r="U9" s="174"/>
      <c r="V9" s="38"/>
      <c r="W9" s="3"/>
      <c r="X9" s="96"/>
    </row>
    <row r="10" spans="1:25" s="96" customFormat="1" ht="13.5" x14ac:dyDescent="0.25">
      <c r="A10" s="90">
        <v>5</v>
      </c>
      <c r="B10" s="90" t="s">
        <v>546</v>
      </c>
      <c r="C10" s="90"/>
      <c r="D10" s="90" t="s">
        <v>16</v>
      </c>
      <c r="E10" s="91" t="s">
        <v>612</v>
      </c>
      <c r="F10" s="90" t="s">
        <v>547</v>
      </c>
      <c r="G10" s="90">
        <v>28</v>
      </c>
      <c r="H10" s="97">
        <v>70</v>
      </c>
      <c r="I10" s="237">
        <v>15</v>
      </c>
      <c r="J10" s="92"/>
      <c r="K10" s="93"/>
      <c r="L10" s="94">
        <f t="shared" si="0"/>
        <v>0</v>
      </c>
      <c r="M10" s="92">
        <f t="shared" si="1"/>
        <v>0</v>
      </c>
      <c r="N10" s="502">
        <f t="shared" si="2"/>
        <v>0</v>
      </c>
      <c r="O10" s="118">
        <f t="shared" si="6"/>
        <v>0</v>
      </c>
      <c r="P10" s="88">
        <f t="shared" si="3"/>
        <v>0</v>
      </c>
      <c r="Q10" s="166">
        <f t="shared" si="7"/>
        <v>0</v>
      </c>
      <c r="R10" s="157">
        <f t="shared" si="4"/>
        <v>0</v>
      </c>
      <c r="S10" s="243">
        <f t="shared" si="5"/>
        <v>0</v>
      </c>
      <c r="T10" s="356"/>
      <c r="U10" s="359"/>
      <c r="V10" s="215"/>
      <c r="W10" s="108"/>
    </row>
    <row r="11" spans="1:25" ht="13.5" x14ac:dyDescent="0.25">
      <c r="A11" s="90">
        <v>6</v>
      </c>
      <c r="B11" s="90" t="s">
        <v>546</v>
      </c>
      <c r="C11" s="90"/>
      <c r="D11" s="90" t="s">
        <v>16</v>
      </c>
      <c r="E11" s="91" t="s">
        <v>612</v>
      </c>
      <c r="F11" s="90" t="s">
        <v>548</v>
      </c>
      <c r="G11" s="90">
        <v>28</v>
      </c>
      <c r="H11" s="24">
        <v>85</v>
      </c>
      <c r="I11" s="237">
        <v>10</v>
      </c>
      <c r="J11" s="30"/>
      <c r="K11" s="26"/>
      <c r="L11" s="34">
        <f t="shared" si="0"/>
        <v>0</v>
      </c>
      <c r="M11" s="25">
        <f t="shared" si="1"/>
        <v>0</v>
      </c>
      <c r="N11" s="502">
        <f t="shared" si="2"/>
        <v>0</v>
      </c>
      <c r="O11" s="28">
        <f t="shared" si="6"/>
        <v>0</v>
      </c>
      <c r="P11" s="31">
        <f t="shared" si="3"/>
        <v>0</v>
      </c>
      <c r="Q11" s="156">
        <f t="shared" si="7"/>
        <v>0</v>
      </c>
      <c r="R11" s="68">
        <f t="shared" si="4"/>
        <v>0</v>
      </c>
      <c r="S11" s="243">
        <f t="shared" si="5"/>
        <v>0</v>
      </c>
      <c r="T11" s="203"/>
      <c r="U11" s="176"/>
      <c r="V11" s="180"/>
      <c r="W11" s="3"/>
      <c r="X11" s="96"/>
    </row>
    <row r="12" spans="1:25" ht="13.5" x14ac:dyDescent="0.25">
      <c r="A12" s="90">
        <v>7</v>
      </c>
      <c r="B12" s="90" t="s">
        <v>28</v>
      </c>
      <c r="C12" s="90"/>
      <c r="D12" s="90" t="s">
        <v>16</v>
      </c>
      <c r="E12" s="91" t="s">
        <v>17</v>
      </c>
      <c r="F12" s="90" t="s">
        <v>29</v>
      </c>
      <c r="G12" s="90">
        <v>30</v>
      </c>
      <c r="H12" s="24">
        <v>90</v>
      </c>
      <c r="I12" s="237">
        <v>30</v>
      </c>
      <c r="J12" s="25"/>
      <c r="K12" s="26"/>
      <c r="L12" s="34">
        <f t="shared" si="0"/>
        <v>0</v>
      </c>
      <c r="M12" s="25">
        <f t="shared" si="1"/>
        <v>0</v>
      </c>
      <c r="N12" s="502">
        <f t="shared" si="2"/>
        <v>0</v>
      </c>
      <c r="O12" s="28">
        <f t="shared" si="6"/>
        <v>0</v>
      </c>
      <c r="P12" s="31">
        <f t="shared" si="3"/>
        <v>0</v>
      </c>
      <c r="Q12" s="156">
        <f t="shared" si="7"/>
        <v>0</v>
      </c>
      <c r="R12" s="68">
        <f t="shared" si="4"/>
        <v>0</v>
      </c>
      <c r="S12" s="243">
        <f t="shared" si="5"/>
        <v>0</v>
      </c>
      <c r="T12" s="170"/>
      <c r="U12" s="178"/>
      <c r="V12" s="180"/>
      <c r="W12" s="3"/>
      <c r="X12" s="96"/>
    </row>
    <row r="13" spans="1:25" ht="13.5" x14ac:dyDescent="0.25">
      <c r="A13" s="90">
        <v>8</v>
      </c>
      <c r="B13" s="90" t="s">
        <v>28</v>
      </c>
      <c r="C13" s="90"/>
      <c r="D13" s="90" t="s">
        <v>16</v>
      </c>
      <c r="E13" s="91" t="s">
        <v>17</v>
      </c>
      <c r="F13" s="90" t="s">
        <v>22</v>
      </c>
      <c r="G13" s="90">
        <v>30</v>
      </c>
      <c r="H13" s="24">
        <v>120</v>
      </c>
      <c r="I13" s="237">
        <v>40</v>
      </c>
      <c r="J13" s="30"/>
      <c r="K13" s="26"/>
      <c r="L13" s="34">
        <f t="shared" si="0"/>
        <v>0</v>
      </c>
      <c r="M13" s="25">
        <f t="shared" si="1"/>
        <v>0</v>
      </c>
      <c r="N13" s="502">
        <f t="shared" si="2"/>
        <v>0</v>
      </c>
      <c r="O13" s="28">
        <f t="shared" si="6"/>
        <v>0</v>
      </c>
      <c r="P13" s="31">
        <f t="shared" si="3"/>
        <v>0</v>
      </c>
      <c r="Q13" s="156">
        <f t="shared" si="7"/>
        <v>0</v>
      </c>
      <c r="R13" s="68">
        <f t="shared" si="4"/>
        <v>0</v>
      </c>
      <c r="S13" s="243">
        <f t="shared" si="5"/>
        <v>0</v>
      </c>
      <c r="T13" s="203"/>
      <c r="U13" s="176"/>
      <c r="V13" s="180"/>
      <c r="W13" s="3"/>
      <c r="X13" s="96"/>
    </row>
    <row r="14" spans="1:25" ht="13.5" x14ac:dyDescent="0.25">
      <c r="A14" s="90">
        <v>9</v>
      </c>
      <c r="B14" s="90" t="s">
        <v>36</v>
      </c>
      <c r="C14" s="90"/>
      <c r="D14" s="90" t="s">
        <v>16</v>
      </c>
      <c r="E14" s="91" t="s">
        <v>17</v>
      </c>
      <c r="F14" s="90" t="s">
        <v>557</v>
      </c>
      <c r="G14" s="90">
        <v>28</v>
      </c>
      <c r="H14" s="24">
        <v>90</v>
      </c>
      <c r="I14" s="237">
        <v>30</v>
      </c>
      <c r="J14" s="25"/>
      <c r="K14" s="26"/>
      <c r="L14" s="34">
        <f>ROUND((J14*K15),2)</f>
        <v>0</v>
      </c>
      <c r="M14" s="25">
        <f>J14+L14</f>
        <v>0</v>
      </c>
      <c r="N14" s="502">
        <f t="shared" si="2"/>
        <v>0</v>
      </c>
      <c r="O14" s="28">
        <f t="shared" si="6"/>
        <v>0</v>
      </c>
      <c r="P14" s="31">
        <f t="shared" si="3"/>
        <v>0</v>
      </c>
      <c r="Q14" s="156">
        <f t="shared" si="7"/>
        <v>0</v>
      </c>
      <c r="R14" s="68">
        <f>M14*H14</f>
        <v>0</v>
      </c>
      <c r="S14" s="243">
        <f>I14*M14</f>
        <v>0</v>
      </c>
      <c r="T14" s="171"/>
      <c r="U14" s="175"/>
      <c r="V14" s="38"/>
      <c r="W14" s="85"/>
      <c r="X14" s="96"/>
      <c r="Y14" s="96"/>
    </row>
    <row r="15" spans="1:25" ht="13.5" x14ac:dyDescent="0.25">
      <c r="A15" s="90">
        <v>10</v>
      </c>
      <c r="B15" s="90" t="s">
        <v>30</v>
      </c>
      <c r="C15" s="90"/>
      <c r="D15" s="90" t="s">
        <v>16</v>
      </c>
      <c r="E15" s="91" t="s">
        <v>17</v>
      </c>
      <c r="F15" s="90" t="s">
        <v>31</v>
      </c>
      <c r="G15" s="90">
        <v>28</v>
      </c>
      <c r="H15" s="24">
        <v>12</v>
      </c>
      <c r="I15" s="237">
        <v>5</v>
      </c>
      <c r="J15" s="25"/>
      <c r="K15" s="26"/>
      <c r="L15" s="34">
        <f>ROUND((J15*K16),2)</f>
        <v>0</v>
      </c>
      <c r="M15" s="25">
        <f>J15+L15</f>
        <v>0</v>
      </c>
      <c r="N15" s="502">
        <f t="shared" si="2"/>
        <v>0</v>
      </c>
      <c r="O15" s="28">
        <f t="shared" si="6"/>
        <v>0</v>
      </c>
      <c r="P15" s="31">
        <f t="shared" si="3"/>
        <v>0</v>
      </c>
      <c r="Q15" s="156">
        <f t="shared" si="7"/>
        <v>0</v>
      </c>
      <c r="R15" s="68">
        <f>M15*H15</f>
        <v>0</v>
      </c>
      <c r="S15" s="243">
        <f>I15*M15</f>
        <v>0</v>
      </c>
      <c r="T15" s="171"/>
      <c r="U15" s="175"/>
      <c r="V15" s="38"/>
      <c r="W15" s="85"/>
      <c r="X15" s="96"/>
      <c r="Y15" s="96"/>
    </row>
    <row r="16" spans="1:25" ht="13.5" x14ac:dyDescent="0.25">
      <c r="A16" s="90">
        <v>11</v>
      </c>
      <c r="B16" s="90" t="s">
        <v>30</v>
      </c>
      <c r="C16" s="90"/>
      <c r="D16" s="90" t="s">
        <v>16</v>
      </c>
      <c r="E16" s="91" t="s">
        <v>17</v>
      </c>
      <c r="F16" s="90" t="s">
        <v>32</v>
      </c>
      <c r="G16" s="90">
        <v>28</v>
      </c>
      <c r="H16" s="24">
        <v>12</v>
      </c>
      <c r="I16" s="237">
        <v>5</v>
      </c>
      <c r="J16" s="25"/>
      <c r="K16" s="26"/>
      <c r="L16" s="34">
        <f t="shared" si="0"/>
        <v>0</v>
      </c>
      <c r="M16" s="25">
        <f t="shared" si="1"/>
        <v>0</v>
      </c>
      <c r="N16" s="502">
        <f t="shared" si="2"/>
        <v>0</v>
      </c>
      <c r="O16" s="28">
        <f t="shared" si="6"/>
        <v>0</v>
      </c>
      <c r="P16" s="31">
        <f t="shared" si="3"/>
        <v>0</v>
      </c>
      <c r="Q16" s="156">
        <f t="shared" si="7"/>
        <v>0</v>
      </c>
      <c r="R16" s="68">
        <f t="shared" si="4"/>
        <v>0</v>
      </c>
      <c r="S16" s="243">
        <f t="shared" si="5"/>
        <v>0</v>
      </c>
      <c r="T16" s="171"/>
      <c r="U16" s="178"/>
      <c r="V16" s="38"/>
      <c r="W16" s="3"/>
      <c r="X16" s="96"/>
      <c r="Y16" s="96"/>
    </row>
    <row r="17" spans="1:25" ht="13.5" x14ac:dyDescent="0.25">
      <c r="A17" s="90">
        <v>12</v>
      </c>
      <c r="B17" s="90" t="s">
        <v>33</v>
      </c>
      <c r="C17" s="90"/>
      <c r="D17" s="90" t="s">
        <v>16</v>
      </c>
      <c r="E17" s="91" t="s">
        <v>34</v>
      </c>
      <c r="F17" s="90" t="s">
        <v>35</v>
      </c>
      <c r="G17" s="90">
        <v>30</v>
      </c>
      <c r="H17" s="24">
        <v>5</v>
      </c>
      <c r="I17" s="237">
        <v>2</v>
      </c>
      <c r="J17" s="30"/>
      <c r="K17" s="26"/>
      <c r="L17" s="34">
        <f t="shared" si="0"/>
        <v>0</v>
      </c>
      <c r="M17" s="25">
        <f t="shared" si="1"/>
        <v>0</v>
      </c>
      <c r="N17" s="502">
        <f t="shared" si="2"/>
        <v>0</v>
      </c>
      <c r="O17" s="28">
        <f t="shared" si="6"/>
        <v>0</v>
      </c>
      <c r="P17" s="31">
        <f t="shared" si="3"/>
        <v>0</v>
      </c>
      <c r="Q17" s="156">
        <f t="shared" si="7"/>
        <v>0</v>
      </c>
      <c r="R17" s="68">
        <f t="shared" si="4"/>
        <v>0</v>
      </c>
      <c r="S17" s="243">
        <f t="shared" si="5"/>
        <v>0</v>
      </c>
      <c r="T17" s="173"/>
      <c r="U17" s="174"/>
      <c r="V17" s="38"/>
      <c r="W17" s="3"/>
      <c r="X17" s="96"/>
      <c r="Y17" s="96"/>
    </row>
    <row r="18" spans="1:25" s="96" customFormat="1" ht="13.5" x14ac:dyDescent="0.25">
      <c r="A18" s="90">
        <v>13</v>
      </c>
      <c r="B18" s="90" t="s">
        <v>812</v>
      </c>
      <c r="C18" s="90"/>
      <c r="D18" s="90" t="s">
        <v>16</v>
      </c>
      <c r="E18" s="91" t="s">
        <v>41</v>
      </c>
      <c r="F18" s="90" t="s">
        <v>566</v>
      </c>
      <c r="G18" s="90">
        <v>28</v>
      </c>
      <c r="H18" s="97">
        <v>5</v>
      </c>
      <c r="I18" s="237">
        <v>0</v>
      </c>
      <c r="J18" s="98"/>
      <c r="K18" s="93"/>
      <c r="L18" s="94">
        <f t="shared" si="0"/>
        <v>0</v>
      </c>
      <c r="M18" s="92">
        <f t="shared" si="1"/>
        <v>0</v>
      </c>
      <c r="N18" s="502">
        <f t="shared" si="2"/>
        <v>0</v>
      </c>
      <c r="O18" s="118">
        <f t="shared" si="6"/>
        <v>0</v>
      </c>
      <c r="P18" s="88">
        <f t="shared" si="3"/>
        <v>0</v>
      </c>
      <c r="Q18" s="166">
        <f t="shared" si="7"/>
        <v>0</v>
      </c>
      <c r="R18" s="157">
        <f t="shared" si="4"/>
        <v>0</v>
      </c>
      <c r="S18" s="243">
        <f t="shared" si="5"/>
        <v>0</v>
      </c>
      <c r="T18" s="183"/>
      <c r="U18" s="174"/>
      <c r="V18" s="180"/>
      <c r="W18" s="108"/>
    </row>
    <row r="19" spans="1:25" s="96" customFormat="1" ht="13.5" x14ac:dyDescent="0.25">
      <c r="A19" s="90">
        <v>14</v>
      </c>
      <c r="B19" s="90" t="s">
        <v>541</v>
      </c>
      <c r="C19" s="90"/>
      <c r="D19" s="100" t="s">
        <v>16</v>
      </c>
      <c r="E19" s="91" t="s">
        <v>542</v>
      </c>
      <c r="F19" s="90" t="s">
        <v>545</v>
      </c>
      <c r="G19" s="100">
        <v>56</v>
      </c>
      <c r="H19" s="97">
        <v>90</v>
      </c>
      <c r="I19" s="237">
        <v>25</v>
      </c>
      <c r="J19" s="92"/>
      <c r="K19" s="93"/>
      <c r="L19" s="94">
        <f t="shared" si="0"/>
        <v>0</v>
      </c>
      <c r="M19" s="92">
        <f t="shared" si="1"/>
        <v>0</v>
      </c>
      <c r="N19" s="502">
        <f t="shared" si="2"/>
        <v>0</v>
      </c>
      <c r="O19" s="118">
        <f t="shared" si="6"/>
        <v>0</v>
      </c>
      <c r="P19" s="88">
        <f t="shared" si="3"/>
        <v>0</v>
      </c>
      <c r="Q19" s="166">
        <f t="shared" si="7"/>
        <v>0</v>
      </c>
      <c r="R19" s="157">
        <f t="shared" si="4"/>
        <v>0</v>
      </c>
      <c r="S19" s="243">
        <f t="shared" si="5"/>
        <v>0</v>
      </c>
      <c r="T19" s="357"/>
      <c r="U19" s="358"/>
      <c r="V19" s="180"/>
      <c r="W19" s="99"/>
    </row>
    <row r="20" spans="1:25" ht="13.5" x14ac:dyDescent="0.25">
      <c r="A20" s="90">
        <v>15</v>
      </c>
      <c r="B20" s="90" t="s">
        <v>541</v>
      </c>
      <c r="C20" s="90"/>
      <c r="D20" s="90" t="s">
        <v>16</v>
      </c>
      <c r="E20" s="91" t="s">
        <v>542</v>
      </c>
      <c r="F20" s="90" t="s">
        <v>543</v>
      </c>
      <c r="G20" s="90">
        <v>56</v>
      </c>
      <c r="H20" s="24">
        <v>100</v>
      </c>
      <c r="I20" s="237">
        <v>25</v>
      </c>
      <c r="J20" s="30"/>
      <c r="K20" s="26"/>
      <c r="L20" s="34">
        <f t="shared" si="0"/>
        <v>0</v>
      </c>
      <c r="M20" s="25">
        <f t="shared" si="1"/>
        <v>0</v>
      </c>
      <c r="N20" s="502">
        <f t="shared" si="2"/>
        <v>0</v>
      </c>
      <c r="O20" s="28">
        <f t="shared" si="6"/>
        <v>0</v>
      </c>
      <c r="P20" s="31">
        <f t="shared" si="3"/>
        <v>0</v>
      </c>
      <c r="Q20" s="156">
        <f t="shared" si="7"/>
        <v>0</v>
      </c>
      <c r="R20" s="68">
        <f t="shared" si="4"/>
        <v>0</v>
      </c>
      <c r="S20" s="243">
        <f t="shared" si="5"/>
        <v>0</v>
      </c>
      <c r="T20" s="173"/>
      <c r="U20" s="181"/>
      <c r="V20" s="38"/>
      <c r="W20" s="3"/>
      <c r="X20" s="96"/>
      <c r="Y20" s="96"/>
    </row>
    <row r="21" spans="1:25" s="96" customFormat="1" ht="13.5" x14ac:dyDescent="0.25">
      <c r="A21" s="90">
        <v>16</v>
      </c>
      <c r="B21" s="90" t="s">
        <v>43</v>
      </c>
      <c r="C21" s="90"/>
      <c r="D21" s="90" t="s">
        <v>16</v>
      </c>
      <c r="E21" s="91" t="s">
        <v>680</v>
      </c>
      <c r="F21" s="90" t="s">
        <v>44</v>
      </c>
      <c r="G21" s="90" t="s">
        <v>45</v>
      </c>
      <c r="H21" s="97">
        <v>10</v>
      </c>
      <c r="I21" s="237">
        <v>2</v>
      </c>
      <c r="J21" s="92"/>
      <c r="K21" s="93"/>
      <c r="L21" s="94">
        <f t="shared" si="0"/>
        <v>0</v>
      </c>
      <c r="M21" s="92">
        <f t="shared" si="1"/>
        <v>0</v>
      </c>
      <c r="N21" s="502">
        <f t="shared" si="2"/>
        <v>0</v>
      </c>
      <c r="O21" s="28">
        <f t="shared" si="6"/>
        <v>0</v>
      </c>
      <c r="P21" s="88">
        <f t="shared" si="3"/>
        <v>0</v>
      </c>
      <c r="Q21" s="156">
        <f t="shared" si="7"/>
        <v>0</v>
      </c>
      <c r="R21" s="157">
        <f t="shared" si="4"/>
        <v>0</v>
      </c>
      <c r="S21" s="243">
        <f t="shared" si="5"/>
        <v>0</v>
      </c>
      <c r="T21" s="207"/>
      <c r="U21" s="179"/>
      <c r="V21" s="180"/>
      <c r="W21" s="108"/>
    </row>
    <row r="22" spans="1:25" ht="13.5" x14ac:dyDescent="0.25">
      <c r="A22" s="90">
        <v>17</v>
      </c>
      <c r="B22" s="90" t="s">
        <v>46</v>
      </c>
      <c r="C22" s="90"/>
      <c r="D22" s="90" t="s">
        <v>16</v>
      </c>
      <c r="E22" s="103" t="s">
        <v>47</v>
      </c>
      <c r="F22" s="90" t="s">
        <v>48</v>
      </c>
      <c r="G22" s="90">
        <v>28</v>
      </c>
      <c r="H22" s="24">
        <v>180</v>
      </c>
      <c r="I22" s="237">
        <v>50</v>
      </c>
      <c r="J22" s="30"/>
      <c r="K22" s="26"/>
      <c r="L22" s="34">
        <f t="shared" si="0"/>
        <v>0</v>
      </c>
      <c r="M22" s="25">
        <f t="shared" si="1"/>
        <v>0</v>
      </c>
      <c r="N22" s="502">
        <f t="shared" si="2"/>
        <v>0</v>
      </c>
      <c r="O22" s="28">
        <f t="shared" si="6"/>
        <v>0</v>
      </c>
      <c r="P22" s="31">
        <f t="shared" si="3"/>
        <v>0</v>
      </c>
      <c r="Q22" s="156">
        <f t="shared" si="7"/>
        <v>0</v>
      </c>
      <c r="R22" s="68">
        <f t="shared" si="4"/>
        <v>0</v>
      </c>
      <c r="S22" s="243">
        <f t="shared" si="5"/>
        <v>0</v>
      </c>
      <c r="T22" s="173"/>
      <c r="U22" s="177"/>
      <c r="V22" s="38"/>
      <c r="W22" s="3"/>
      <c r="X22" s="96"/>
      <c r="Y22" s="96"/>
    </row>
    <row r="23" spans="1:25" ht="13.5" x14ac:dyDescent="0.25">
      <c r="A23" s="90">
        <v>18</v>
      </c>
      <c r="B23" s="90" t="s">
        <v>49</v>
      </c>
      <c r="C23" s="90"/>
      <c r="D23" s="90" t="s">
        <v>16</v>
      </c>
      <c r="E23" s="91" t="s">
        <v>612</v>
      </c>
      <c r="F23" s="90" t="s">
        <v>48</v>
      </c>
      <c r="G23" s="90">
        <v>28</v>
      </c>
      <c r="H23" s="24">
        <v>120</v>
      </c>
      <c r="I23" s="237">
        <v>50</v>
      </c>
      <c r="J23" s="30"/>
      <c r="K23" s="26"/>
      <c r="L23" s="34">
        <f t="shared" si="0"/>
        <v>0</v>
      </c>
      <c r="M23" s="25">
        <f t="shared" si="1"/>
        <v>0</v>
      </c>
      <c r="N23" s="502">
        <f t="shared" si="2"/>
        <v>0</v>
      </c>
      <c r="O23" s="28">
        <f t="shared" si="6"/>
        <v>0</v>
      </c>
      <c r="P23" s="31">
        <f t="shared" si="3"/>
        <v>0</v>
      </c>
      <c r="Q23" s="156">
        <f t="shared" si="7"/>
        <v>0</v>
      </c>
      <c r="R23" s="68">
        <f t="shared" si="4"/>
        <v>0</v>
      </c>
      <c r="S23" s="243">
        <f t="shared" si="5"/>
        <v>0</v>
      </c>
      <c r="T23" s="173"/>
      <c r="U23" s="181"/>
      <c r="V23" s="180"/>
      <c r="W23" s="3"/>
      <c r="X23" s="96"/>
      <c r="Y23" s="96"/>
    </row>
    <row r="24" spans="1:25" ht="13.5" x14ac:dyDescent="0.25">
      <c r="A24" s="90">
        <v>19</v>
      </c>
      <c r="B24" s="90" t="s">
        <v>50</v>
      </c>
      <c r="C24" s="90"/>
      <c r="D24" s="90" t="s">
        <v>16</v>
      </c>
      <c r="E24" s="107" t="s">
        <v>41</v>
      </c>
      <c r="F24" s="104" t="s">
        <v>48</v>
      </c>
      <c r="G24" s="104">
        <v>28</v>
      </c>
      <c r="H24" s="24">
        <v>30</v>
      </c>
      <c r="I24" s="237">
        <v>5</v>
      </c>
      <c r="J24" s="25"/>
      <c r="K24" s="26"/>
      <c r="L24" s="34">
        <f t="shared" si="0"/>
        <v>0</v>
      </c>
      <c r="M24" s="25">
        <f t="shared" si="1"/>
        <v>0</v>
      </c>
      <c r="N24" s="502">
        <f t="shared" si="2"/>
        <v>0</v>
      </c>
      <c r="O24" s="28">
        <f t="shared" si="6"/>
        <v>0</v>
      </c>
      <c r="P24" s="31">
        <f t="shared" si="3"/>
        <v>0</v>
      </c>
      <c r="Q24" s="156">
        <f t="shared" si="7"/>
        <v>0</v>
      </c>
      <c r="R24" s="68">
        <f t="shared" si="4"/>
        <v>0</v>
      </c>
      <c r="S24" s="243">
        <f t="shared" si="5"/>
        <v>0</v>
      </c>
      <c r="T24" s="171"/>
      <c r="U24" s="209"/>
      <c r="V24" s="38"/>
      <c r="W24" s="85"/>
      <c r="X24" s="96"/>
      <c r="Y24" s="96"/>
    </row>
    <row r="25" spans="1:25" ht="13.5" x14ac:dyDescent="0.25">
      <c r="A25" s="90">
        <v>20</v>
      </c>
      <c r="B25" s="90" t="s">
        <v>50</v>
      </c>
      <c r="C25" s="90"/>
      <c r="D25" s="90" t="s">
        <v>16</v>
      </c>
      <c r="E25" s="107" t="s">
        <v>41</v>
      </c>
      <c r="F25" s="104" t="s">
        <v>23</v>
      </c>
      <c r="G25" s="104">
        <v>28</v>
      </c>
      <c r="H25" s="24">
        <v>70</v>
      </c>
      <c r="I25" s="237">
        <v>10</v>
      </c>
      <c r="J25" s="25"/>
      <c r="K25" s="26"/>
      <c r="L25" s="34">
        <f t="shared" si="0"/>
        <v>0</v>
      </c>
      <c r="M25" s="25">
        <f t="shared" si="1"/>
        <v>0</v>
      </c>
      <c r="N25" s="502">
        <f t="shared" si="2"/>
        <v>0</v>
      </c>
      <c r="O25" s="28">
        <f t="shared" si="6"/>
        <v>0</v>
      </c>
      <c r="P25" s="31">
        <f t="shared" si="3"/>
        <v>0</v>
      </c>
      <c r="Q25" s="156">
        <f t="shared" si="7"/>
        <v>0</v>
      </c>
      <c r="R25" s="68">
        <f t="shared" si="4"/>
        <v>0</v>
      </c>
      <c r="S25" s="243">
        <f t="shared" si="5"/>
        <v>0</v>
      </c>
      <c r="T25" s="173"/>
      <c r="U25" s="176"/>
      <c r="V25" s="38"/>
      <c r="W25" s="85"/>
      <c r="X25" s="96"/>
      <c r="Y25" s="96"/>
    </row>
    <row r="26" spans="1:25" ht="13.5" x14ac:dyDescent="0.25">
      <c r="A26" s="90">
        <v>21</v>
      </c>
      <c r="B26" s="90" t="s">
        <v>51</v>
      </c>
      <c r="C26" s="90"/>
      <c r="D26" s="90" t="s">
        <v>16</v>
      </c>
      <c r="E26" s="107" t="s">
        <v>41</v>
      </c>
      <c r="F26" s="104" t="s">
        <v>23</v>
      </c>
      <c r="G26" s="104">
        <v>30</v>
      </c>
      <c r="H26" s="24">
        <v>70</v>
      </c>
      <c r="I26" s="237">
        <v>20</v>
      </c>
      <c r="J26" s="30"/>
      <c r="K26" s="26"/>
      <c r="L26" s="34">
        <f t="shared" si="0"/>
        <v>0</v>
      </c>
      <c r="M26" s="25">
        <f t="shared" si="1"/>
        <v>0</v>
      </c>
      <c r="N26" s="502">
        <f t="shared" si="2"/>
        <v>0</v>
      </c>
      <c r="O26" s="28">
        <f t="shared" si="6"/>
        <v>0</v>
      </c>
      <c r="P26" s="31">
        <f t="shared" si="3"/>
        <v>0</v>
      </c>
      <c r="Q26" s="156">
        <f t="shared" si="7"/>
        <v>0</v>
      </c>
      <c r="R26" s="68">
        <f t="shared" si="4"/>
        <v>0</v>
      </c>
      <c r="S26" s="243">
        <f t="shared" si="5"/>
        <v>0</v>
      </c>
      <c r="T26" s="173"/>
      <c r="U26" s="184"/>
      <c r="V26" s="180"/>
      <c r="W26" s="3"/>
      <c r="X26" s="96"/>
      <c r="Y26" s="96"/>
    </row>
    <row r="27" spans="1:25" ht="13.5" x14ac:dyDescent="0.25">
      <c r="A27" s="90">
        <v>22</v>
      </c>
      <c r="B27" s="90" t="s">
        <v>51</v>
      </c>
      <c r="C27" s="90"/>
      <c r="D27" s="90" t="s">
        <v>16</v>
      </c>
      <c r="E27" s="107" t="s">
        <v>41</v>
      </c>
      <c r="F27" s="104" t="s">
        <v>52</v>
      </c>
      <c r="G27" s="104">
        <v>30</v>
      </c>
      <c r="H27" s="24">
        <v>60</v>
      </c>
      <c r="I27" s="237">
        <v>15</v>
      </c>
      <c r="J27" s="30"/>
      <c r="K27" s="26"/>
      <c r="L27" s="34">
        <f t="shared" si="0"/>
        <v>0</v>
      </c>
      <c r="M27" s="25">
        <f t="shared" si="1"/>
        <v>0</v>
      </c>
      <c r="N27" s="502">
        <f t="shared" si="2"/>
        <v>0</v>
      </c>
      <c r="O27" s="28">
        <f t="shared" si="6"/>
        <v>0</v>
      </c>
      <c r="P27" s="31">
        <f t="shared" si="3"/>
        <v>0</v>
      </c>
      <c r="Q27" s="156">
        <f t="shared" si="7"/>
        <v>0</v>
      </c>
      <c r="R27" s="68">
        <f t="shared" si="4"/>
        <v>0</v>
      </c>
      <c r="S27" s="243">
        <f t="shared" si="5"/>
        <v>0</v>
      </c>
      <c r="T27" s="173"/>
      <c r="U27" s="181"/>
      <c r="V27" s="180"/>
      <c r="W27" s="3"/>
      <c r="X27" s="96"/>
      <c r="Y27" s="96"/>
    </row>
    <row r="28" spans="1:25" s="96" customFormat="1" ht="13.5" x14ac:dyDescent="0.25">
      <c r="A28" s="90">
        <v>23</v>
      </c>
      <c r="B28" s="90" t="s">
        <v>51</v>
      </c>
      <c r="C28" s="90"/>
      <c r="D28" s="90" t="s">
        <v>16</v>
      </c>
      <c r="E28" s="107" t="s">
        <v>41</v>
      </c>
      <c r="F28" s="104" t="s">
        <v>53</v>
      </c>
      <c r="G28" s="104">
        <v>30</v>
      </c>
      <c r="H28" s="97">
        <v>15</v>
      </c>
      <c r="I28" s="237">
        <v>5</v>
      </c>
      <c r="J28" s="98"/>
      <c r="K28" s="93"/>
      <c r="L28" s="94">
        <f t="shared" si="0"/>
        <v>0</v>
      </c>
      <c r="M28" s="92">
        <f t="shared" si="1"/>
        <v>0</v>
      </c>
      <c r="N28" s="502">
        <f t="shared" si="2"/>
        <v>0</v>
      </c>
      <c r="O28" s="28">
        <f t="shared" si="6"/>
        <v>0</v>
      </c>
      <c r="P28" s="88">
        <f t="shared" si="3"/>
        <v>0</v>
      </c>
      <c r="Q28" s="156">
        <f t="shared" si="7"/>
        <v>0</v>
      </c>
      <c r="R28" s="157">
        <f t="shared" si="4"/>
        <v>0</v>
      </c>
      <c r="S28" s="243">
        <f t="shared" si="5"/>
        <v>0</v>
      </c>
      <c r="T28" s="183"/>
      <c r="U28" s="176"/>
      <c r="V28" s="180"/>
      <c r="W28" s="99"/>
    </row>
    <row r="29" spans="1:25" ht="34.5" x14ac:dyDescent="0.25">
      <c r="A29" s="90">
        <v>24</v>
      </c>
      <c r="B29" s="90" t="s">
        <v>54</v>
      </c>
      <c r="C29" s="90"/>
      <c r="D29" s="100" t="s">
        <v>16</v>
      </c>
      <c r="E29" s="478" t="s">
        <v>754</v>
      </c>
      <c r="F29" s="90" t="s">
        <v>55</v>
      </c>
      <c r="G29" s="90">
        <v>28</v>
      </c>
      <c r="H29" s="24">
        <v>250</v>
      </c>
      <c r="I29" s="237">
        <v>50</v>
      </c>
      <c r="J29" s="25"/>
      <c r="K29" s="26"/>
      <c r="L29" s="34">
        <f t="shared" si="0"/>
        <v>0</v>
      </c>
      <c r="M29" s="25">
        <f t="shared" si="1"/>
        <v>0</v>
      </c>
      <c r="N29" s="502">
        <f t="shared" si="2"/>
        <v>0</v>
      </c>
      <c r="O29" s="28">
        <f t="shared" si="6"/>
        <v>0</v>
      </c>
      <c r="P29" s="31">
        <f t="shared" si="3"/>
        <v>0</v>
      </c>
      <c r="Q29" s="156">
        <f t="shared" si="7"/>
        <v>0</v>
      </c>
      <c r="R29" s="68">
        <f t="shared" si="4"/>
        <v>0</v>
      </c>
      <c r="S29" s="243">
        <f t="shared" si="5"/>
        <v>0</v>
      </c>
      <c r="T29" s="173"/>
      <c r="U29" s="184"/>
      <c r="V29" s="180"/>
      <c r="W29" s="3"/>
      <c r="X29" s="96"/>
    </row>
    <row r="30" spans="1:25" ht="34.5" x14ac:dyDescent="0.25">
      <c r="A30" s="90">
        <v>25</v>
      </c>
      <c r="B30" s="90" t="s">
        <v>54</v>
      </c>
      <c r="C30" s="90"/>
      <c r="D30" s="100" t="s">
        <v>16</v>
      </c>
      <c r="E30" s="478" t="s">
        <v>755</v>
      </c>
      <c r="F30" s="90" t="s">
        <v>56</v>
      </c>
      <c r="G30" s="90">
        <v>28</v>
      </c>
      <c r="H30" s="24">
        <v>370</v>
      </c>
      <c r="I30" s="237">
        <v>50</v>
      </c>
      <c r="J30" s="30"/>
      <c r="K30" s="26"/>
      <c r="L30" s="34">
        <f t="shared" si="0"/>
        <v>0</v>
      </c>
      <c r="M30" s="25">
        <f t="shared" si="1"/>
        <v>0</v>
      </c>
      <c r="N30" s="502">
        <f t="shared" si="2"/>
        <v>0</v>
      </c>
      <c r="O30" s="28">
        <f t="shared" si="6"/>
        <v>0</v>
      </c>
      <c r="P30" s="31">
        <f t="shared" si="3"/>
        <v>0</v>
      </c>
      <c r="Q30" s="156">
        <f t="shared" si="7"/>
        <v>0</v>
      </c>
      <c r="R30" s="68">
        <f t="shared" si="4"/>
        <v>0</v>
      </c>
      <c r="S30" s="243">
        <f t="shared" si="5"/>
        <v>0</v>
      </c>
      <c r="T30" s="173"/>
      <c r="U30" s="184"/>
      <c r="V30" s="180"/>
      <c r="W30" s="3"/>
      <c r="X30" s="96"/>
    </row>
    <row r="31" spans="1:25" ht="34.5" x14ac:dyDescent="0.25">
      <c r="A31" s="90">
        <v>26</v>
      </c>
      <c r="B31" s="90" t="s">
        <v>54</v>
      </c>
      <c r="C31" s="90"/>
      <c r="D31" s="100" t="s">
        <v>16</v>
      </c>
      <c r="E31" s="478" t="s">
        <v>756</v>
      </c>
      <c r="F31" s="90" t="s">
        <v>57</v>
      </c>
      <c r="G31" s="90">
        <v>28</v>
      </c>
      <c r="H31" s="24">
        <v>400</v>
      </c>
      <c r="I31" s="237">
        <v>60</v>
      </c>
      <c r="J31" s="25"/>
      <c r="K31" s="26"/>
      <c r="L31" s="34">
        <f t="shared" si="0"/>
        <v>0</v>
      </c>
      <c r="M31" s="25">
        <f t="shared" si="1"/>
        <v>0</v>
      </c>
      <c r="N31" s="502">
        <f t="shared" si="2"/>
        <v>0</v>
      </c>
      <c r="O31" s="28">
        <f t="shared" si="6"/>
        <v>0</v>
      </c>
      <c r="P31" s="31">
        <f t="shared" si="3"/>
        <v>0</v>
      </c>
      <c r="Q31" s="156">
        <f t="shared" si="7"/>
        <v>0</v>
      </c>
      <c r="R31" s="68">
        <f t="shared" si="4"/>
        <v>0</v>
      </c>
      <c r="S31" s="243">
        <f t="shared" si="5"/>
        <v>0</v>
      </c>
      <c r="T31" s="173"/>
      <c r="U31" s="184"/>
      <c r="V31" s="180"/>
      <c r="W31" s="3"/>
      <c r="X31" s="96"/>
    </row>
    <row r="32" spans="1:25" ht="13.5" x14ac:dyDescent="0.25">
      <c r="A32" s="90">
        <v>27</v>
      </c>
      <c r="B32" s="114" t="s">
        <v>54</v>
      </c>
      <c r="C32" s="90"/>
      <c r="D32" s="479" t="s">
        <v>16</v>
      </c>
      <c r="E32" s="91" t="s">
        <v>17</v>
      </c>
      <c r="F32" s="90" t="s">
        <v>55</v>
      </c>
      <c r="G32" s="90">
        <v>30</v>
      </c>
      <c r="H32" s="24">
        <v>30</v>
      </c>
      <c r="I32" s="237">
        <v>30</v>
      </c>
      <c r="J32" s="30"/>
      <c r="K32" s="26"/>
      <c r="L32" s="34">
        <f t="shared" si="0"/>
        <v>0</v>
      </c>
      <c r="M32" s="25">
        <f t="shared" si="1"/>
        <v>0</v>
      </c>
      <c r="N32" s="502">
        <f t="shared" si="2"/>
        <v>0</v>
      </c>
      <c r="O32" s="28">
        <f t="shared" si="6"/>
        <v>0</v>
      </c>
      <c r="P32" s="31">
        <f t="shared" si="3"/>
        <v>0</v>
      </c>
      <c r="Q32" s="156">
        <f t="shared" si="7"/>
        <v>0</v>
      </c>
      <c r="R32" s="68">
        <f t="shared" si="4"/>
        <v>0</v>
      </c>
      <c r="S32" s="243">
        <f t="shared" si="5"/>
        <v>0</v>
      </c>
      <c r="T32" s="203"/>
      <c r="U32" s="176"/>
      <c r="V32" s="180"/>
      <c r="W32" s="3"/>
      <c r="X32" s="96"/>
    </row>
    <row r="33" spans="1:27" s="96" customFormat="1" ht="13.5" x14ac:dyDescent="0.25">
      <c r="A33" s="90">
        <v>28</v>
      </c>
      <c r="B33" s="90" t="s">
        <v>54</v>
      </c>
      <c r="C33" s="90"/>
      <c r="D33" s="100" t="s">
        <v>16</v>
      </c>
      <c r="E33" s="91" t="s">
        <v>665</v>
      </c>
      <c r="F33" s="90" t="s">
        <v>58</v>
      </c>
      <c r="G33" s="90">
        <v>30</v>
      </c>
      <c r="H33" s="97">
        <v>30</v>
      </c>
      <c r="I33" s="237">
        <v>20</v>
      </c>
      <c r="J33" s="92"/>
      <c r="K33" s="93"/>
      <c r="L33" s="94">
        <f t="shared" si="0"/>
        <v>0</v>
      </c>
      <c r="M33" s="92">
        <f t="shared" si="1"/>
        <v>0</v>
      </c>
      <c r="N33" s="502">
        <f t="shared" si="2"/>
        <v>0</v>
      </c>
      <c r="O33" s="28">
        <f t="shared" si="6"/>
        <v>0</v>
      </c>
      <c r="P33" s="88">
        <f t="shared" si="3"/>
        <v>0</v>
      </c>
      <c r="Q33" s="156">
        <f t="shared" si="7"/>
        <v>0</v>
      </c>
      <c r="R33" s="157">
        <f t="shared" si="4"/>
        <v>0</v>
      </c>
      <c r="S33" s="243">
        <f t="shared" si="5"/>
        <v>0</v>
      </c>
      <c r="T33" s="183"/>
      <c r="U33" s="176"/>
      <c r="V33" s="180"/>
      <c r="W33" s="99"/>
    </row>
    <row r="34" spans="1:27" ht="13.5" x14ac:dyDescent="0.25">
      <c r="A34" s="90">
        <v>29</v>
      </c>
      <c r="B34" s="90" t="s">
        <v>54</v>
      </c>
      <c r="C34" s="90"/>
      <c r="D34" s="100" t="s">
        <v>16</v>
      </c>
      <c r="E34" s="91" t="s">
        <v>17</v>
      </c>
      <c r="F34" s="90" t="s">
        <v>56</v>
      </c>
      <c r="G34" s="90">
        <v>30</v>
      </c>
      <c r="H34" s="24">
        <v>30</v>
      </c>
      <c r="I34" s="237">
        <v>20</v>
      </c>
      <c r="J34" s="30"/>
      <c r="K34" s="26"/>
      <c r="L34" s="34">
        <f t="shared" si="0"/>
        <v>0</v>
      </c>
      <c r="M34" s="25">
        <f t="shared" si="1"/>
        <v>0</v>
      </c>
      <c r="N34" s="502">
        <f t="shared" si="2"/>
        <v>0</v>
      </c>
      <c r="O34" s="28">
        <f t="shared" si="6"/>
        <v>0</v>
      </c>
      <c r="P34" s="31">
        <f t="shared" si="3"/>
        <v>0</v>
      </c>
      <c r="Q34" s="156">
        <f t="shared" si="7"/>
        <v>0</v>
      </c>
      <c r="R34" s="68">
        <f t="shared" si="4"/>
        <v>0</v>
      </c>
      <c r="S34" s="243">
        <f t="shared" si="5"/>
        <v>0</v>
      </c>
      <c r="T34" s="173"/>
      <c r="U34" s="184"/>
      <c r="V34" s="180"/>
      <c r="W34" s="95"/>
      <c r="X34" s="96"/>
    </row>
    <row r="35" spans="1:27" ht="13.5" x14ac:dyDescent="0.25">
      <c r="A35" s="90">
        <v>30</v>
      </c>
      <c r="B35" s="90" t="s">
        <v>59</v>
      </c>
      <c r="C35" s="90"/>
      <c r="D35" s="100" t="s">
        <v>16</v>
      </c>
      <c r="E35" s="103" t="s">
        <v>41</v>
      </c>
      <c r="F35" s="90" t="s">
        <v>60</v>
      </c>
      <c r="G35" s="90">
        <v>30</v>
      </c>
      <c r="H35" s="24">
        <v>840</v>
      </c>
      <c r="I35" s="237">
        <v>160</v>
      </c>
      <c r="J35" s="30"/>
      <c r="K35" s="26"/>
      <c r="L35" s="34">
        <f t="shared" si="0"/>
        <v>0</v>
      </c>
      <c r="M35" s="25">
        <f t="shared" si="1"/>
        <v>0</v>
      </c>
      <c r="N35" s="502">
        <f t="shared" si="2"/>
        <v>0</v>
      </c>
      <c r="O35" s="28">
        <f t="shared" si="6"/>
        <v>0</v>
      </c>
      <c r="P35" s="31">
        <f t="shared" si="3"/>
        <v>0</v>
      </c>
      <c r="Q35" s="156">
        <f t="shared" si="7"/>
        <v>0</v>
      </c>
      <c r="R35" s="68">
        <f t="shared" si="4"/>
        <v>0</v>
      </c>
      <c r="S35" s="243">
        <f t="shared" si="5"/>
        <v>0</v>
      </c>
      <c r="T35" s="171"/>
      <c r="U35" s="178"/>
      <c r="V35" s="180"/>
      <c r="W35" s="95"/>
      <c r="X35" s="96"/>
    </row>
    <row r="36" spans="1:27" ht="13.5" x14ac:dyDescent="0.25">
      <c r="A36" s="90">
        <v>31</v>
      </c>
      <c r="B36" s="90" t="s">
        <v>59</v>
      </c>
      <c r="C36" s="90"/>
      <c r="D36" s="100" t="s">
        <v>16</v>
      </c>
      <c r="E36" s="103" t="s">
        <v>41</v>
      </c>
      <c r="F36" s="90" t="s">
        <v>61</v>
      </c>
      <c r="G36" s="90">
        <v>60</v>
      </c>
      <c r="H36" s="24">
        <v>160</v>
      </c>
      <c r="I36" s="237">
        <v>30</v>
      </c>
      <c r="J36" s="30"/>
      <c r="K36" s="26"/>
      <c r="L36" s="34">
        <f t="shared" si="0"/>
        <v>0</v>
      </c>
      <c r="M36" s="25">
        <f t="shared" si="1"/>
        <v>0</v>
      </c>
      <c r="N36" s="502">
        <f t="shared" si="2"/>
        <v>0</v>
      </c>
      <c r="O36" s="28">
        <f t="shared" si="6"/>
        <v>0</v>
      </c>
      <c r="P36" s="31">
        <f t="shared" si="3"/>
        <v>0</v>
      </c>
      <c r="Q36" s="156">
        <f t="shared" si="7"/>
        <v>0</v>
      </c>
      <c r="R36" s="68">
        <f t="shared" si="4"/>
        <v>0</v>
      </c>
      <c r="S36" s="243">
        <f t="shared" si="5"/>
        <v>0</v>
      </c>
      <c r="T36" s="171"/>
      <c r="U36" s="209"/>
      <c r="V36" s="180"/>
      <c r="W36" s="95"/>
      <c r="X36" s="96"/>
    </row>
    <row r="37" spans="1:27" ht="13.5" x14ac:dyDescent="0.25">
      <c r="A37" s="90">
        <v>32</v>
      </c>
      <c r="B37" s="90" t="s">
        <v>59</v>
      </c>
      <c r="C37" s="90"/>
      <c r="D37" s="100" t="s">
        <v>16</v>
      </c>
      <c r="E37" s="103" t="s">
        <v>41</v>
      </c>
      <c r="F37" s="90" t="s">
        <v>62</v>
      </c>
      <c r="G37" s="90">
        <v>60</v>
      </c>
      <c r="H37" s="24">
        <v>100</v>
      </c>
      <c r="I37" s="237">
        <v>30</v>
      </c>
      <c r="J37" s="30"/>
      <c r="K37" s="26"/>
      <c r="L37" s="34">
        <f t="shared" si="0"/>
        <v>0</v>
      </c>
      <c r="M37" s="25">
        <f t="shared" si="1"/>
        <v>0</v>
      </c>
      <c r="N37" s="502">
        <f t="shared" si="2"/>
        <v>0</v>
      </c>
      <c r="O37" s="28">
        <f t="shared" si="6"/>
        <v>0</v>
      </c>
      <c r="P37" s="31">
        <f t="shared" si="3"/>
        <v>0</v>
      </c>
      <c r="Q37" s="156">
        <f t="shared" si="7"/>
        <v>0</v>
      </c>
      <c r="R37" s="68">
        <f t="shared" si="4"/>
        <v>0</v>
      </c>
      <c r="S37" s="243">
        <f t="shared" si="5"/>
        <v>0</v>
      </c>
      <c r="T37" s="171"/>
      <c r="U37" s="182"/>
      <c r="V37" s="38"/>
      <c r="W37" s="95"/>
      <c r="X37" s="96"/>
    </row>
    <row r="38" spans="1:27" ht="13.5" x14ac:dyDescent="0.25">
      <c r="A38" s="90">
        <v>33</v>
      </c>
      <c r="B38" s="90" t="s">
        <v>59</v>
      </c>
      <c r="C38" s="90"/>
      <c r="D38" s="100" t="s">
        <v>16</v>
      </c>
      <c r="E38" s="103" t="s">
        <v>41</v>
      </c>
      <c r="F38" s="90" t="s">
        <v>63</v>
      </c>
      <c r="G38" s="90">
        <v>60</v>
      </c>
      <c r="H38" s="24">
        <v>35</v>
      </c>
      <c r="I38" s="237">
        <v>10</v>
      </c>
      <c r="J38" s="30"/>
      <c r="K38" s="26"/>
      <c r="L38" s="34">
        <f t="shared" si="0"/>
        <v>0</v>
      </c>
      <c r="M38" s="25">
        <f t="shared" si="1"/>
        <v>0</v>
      </c>
      <c r="N38" s="502">
        <f t="shared" si="2"/>
        <v>0</v>
      </c>
      <c r="O38" s="28">
        <f t="shared" si="6"/>
        <v>0</v>
      </c>
      <c r="P38" s="31">
        <f t="shared" si="3"/>
        <v>0</v>
      </c>
      <c r="Q38" s="156">
        <f t="shared" si="7"/>
        <v>0</v>
      </c>
      <c r="R38" s="68">
        <f t="shared" si="4"/>
        <v>0</v>
      </c>
      <c r="S38" s="243">
        <f t="shared" si="5"/>
        <v>0</v>
      </c>
      <c r="T38" s="171"/>
      <c r="U38" s="182"/>
      <c r="V38" s="38"/>
      <c r="W38" s="95"/>
      <c r="X38" s="96"/>
    </row>
    <row r="39" spans="1:27" ht="20.25" x14ac:dyDescent="0.25">
      <c r="A39" s="90">
        <v>34</v>
      </c>
      <c r="B39" s="90" t="s">
        <v>59</v>
      </c>
      <c r="C39" s="90"/>
      <c r="D39" s="100" t="s">
        <v>16</v>
      </c>
      <c r="E39" s="103" t="s">
        <v>64</v>
      </c>
      <c r="F39" s="90" t="s">
        <v>65</v>
      </c>
      <c r="G39" s="90">
        <v>30</v>
      </c>
      <c r="H39" s="24">
        <v>70</v>
      </c>
      <c r="I39" s="237">
        <v>35</v>
      </c>
      <c r="J39" s="30"/>
      <c r="K39" s="26"/>
      <c r="L39" s="34">
        <f t="shared" si="0"/>
        <v>0</v>
      </c>
      <c r="M39" s="25">
        <f t="shared" si="1"/>
        <v>0</v>
      </c>
      <c r="N39" s="502">
        <f t="shared" si="2"/>
        <v>0</v>
      </c>
      <c r="O39" s="28">
        <f t="shared" si="6"/>
        <v>0</v>
      </c>
      <c r="P39" s="31">
        <f t="shared" si="3"/>
        <v>0</v>
      </c>
      <c r="Q39" s="156">
        <f t="shared" si="7"/>
        <v>0</v>
      </c>
      <c r="R39" s="68">
        <f t="shared" si="4"/>
        <v>0</v>
      </c>
      <c r="S39" s="243">
        <f t="shared" si="5"/>
        <v>0</v>
      </c>
      <c r="T39" s="171"/>
      <c r="U39" s="178"/>
      <c r="V39" s="38"/>
      <c r="W39" s="95"/>
      <c r="X39" s="96"/>
    </row>
    <row r="40" spans="1:27" ht="20.25" x14ac:dyDescent="0.25">
      <c r="A40" s="90">
        <v>35</v>
      </c>
      <c r="B40" s="90" t="s">
        <v>59</v>
      </c>
      <c r="C40" s="90"/>
      <c r="D40" s="100" t="s">
        <v>16</v>
      </c>
      <c r="E40" s="103" t="s">
        <v>64</v>
      </c>
      <c r="F40" s="90" t="s">
        <v>62</v>
      </c>
      <c r="G40" s="90">
        <v>60</v>
      </c>
      <c r="H40" s="24">
        <v>95</v>
      </c>
      <c r="I40" s="237">
        <v>15</v>
      </c>
      <c r="J40" s="30"/>
      <c r="K40" s="26"/>
      <c r="L40" s="34">
        <f t="shared" si="0"/>
        <v>0</v>
      </c>
      <c r="M40" s="25">
        <f t="shared" si="1"/>
        <v>0</v>
      </c>
      <c r="N40" s="502">
        <f t="shared" si="2"/>
        <v>0</v>
      </c>
      <c r="O40" s="28">
        <f t="shared" si="6"/>
        <v>0</v>
      </c>
      <c r="P40" s="31">
        <f t="shared" si="3"/>
        <v>0</v>
      </c>
      <c r="Q40" s="156">
        <f t="shared" si="7"/>
        <v>0</v>
      </c>
      <c r="R40" s="68">
        <f t="shared" si="4"/>
        <v>0</v>
      </c>
      <c r="S40" s="243">
        <f t="shared" si="5"/>
        <v>0</v>
      </c>
      <c r="T40" s="171"/>
      <c r="U40" s="209"/>
      <c r="V40" s="38"/>
      <c r="W40" s="95"/>
      <c r="X40" s="96"/>
    </row>
    <row r="41" spans="1:27" ht="20.25" x14ac:dyDescent="0.25">
      <c r="A41" s="90">
        <v>36</v>
      </c>
      <c r="B41" s="90" t="s">
        <v>66</v>
      </c>
      <c r="C41" s="90"/>
      <c r="D41" s="90" t="s">
        <v>16</v>
      </c>
      <c r="E41" s="91" t="s">
        <v>67</v>
      </c>
      <c r="F41" s="90" t="s">
        <v>68</v>
      </c>
      <c r="G41" s="90">
        <v>28</v>
      </c>
      <c r="H41" s="24">
        <v>30</v>
      </c>
      <c r="I41" s="237">
        <v>20</v>
      </c>
      <c r="J41" s="25"/>
      <c r="K41" s="26"/>
      <c r="L41" s="34">
        <f t="shared" si="0"/>
        <v>0</v>
      </c>
      <c r="M41" s="25">
        <f t="shared" si="1"/>
        <v>0</v>
      </c>
      <c r="N41" s="502">
        <f t="shared" si="2"/>
        <v>0</v>
      </c>
      <c r="O41" s="28">
        <f t="shared" si="6"/>
        <v>0</v>
      </c>
      <c r="P41" s="31">
        <f t="shared" si="3"/>
        <v>0</v>
      </c>
      <c r="Q41" s="156">
        <f t="shared" si="7"/>
        <v>0</v>
      </c>
      <c r="R41" s="68">
        <f t="shared" si="4"/>
        <v>0</v>
      </c>
      <c r="S41" s="243">
        <f t="shared" si="5"/>
        <v>0</v>
      </c>
      <c r="T41" s="173"/>
      <c r="U41" s="184"/>
      <c r="V41" s="38"/>
      <c r="W41" s="85"/>
      <c r="X41" s="96"/>
      <c r="Y41" s="3"/>
      <c r="Z41" s="3"/>
      <c r="AA41" s="3"/>
    </row>
    <row r="42" spans="1:27" ht="20.25" x14ac:dyDescent="0.25">
      <c r="A42" s="90">
        <v>37</v>
      </c>
      <c r="B42" s="90" t="s">
        <v>66</v>
      </c>
      <c r="C42" s="90"/>
      <c r="D42" s="90" t="s">
        <v>16</v>
      </c>
      <c r="E42" s="91" t="s">
        <v>67</v>
      </c>
      <c r="F42" s="90" t="s">
        <v>69</v>
      </c>
      <c r="G42" s="90">
        <v>28</v>
      </c>
      <c r="H42" s="24">
        <v>90</v>
      </c>
      <c r="I42" s="237">
        <v>45</v>
      </c>
      <c r="J42" s="25"/>
      <c r="K42" s="26"/>
      <c r="L42" s="34">
        <f t="shared" si="0"/>
        <v>0</v>
      </c>
      <c r="M42" s="25">
        <f t="shared" si="1"/>
        <v>0</v>
      </c>
      <c r="N42" s="502">
        <f t="shared" si="2"/>
        <v>0</v>
      </c>
      <c r="O42" s="28">
        <f t="shared" si="6"/>
        <v>0</v>
      </c>
      <c r="P42" s="31">
        <f t="shared" si="3"/>
        <v>0</v>
      </c>
      <c r="Q42" s="156">
        <f t="shared" si="7"/>
        <v>0</v>
      </c>
      <c r="R42" s="68">
        <f t="shared" si="4"/>
        <v>0</v>
      </c>
      <c r="S42" s="243">
        <f t="shared" si="5"/>
        <v>0</v>
      </c>
      <c r="T42" s="173"/>
      <c r="U42" s="184"/>
      <c r="V42" s="38"/>
      <c r="W42" s="85"/>
      <c r="X42" s="96"/>
      <c r="Y42" s="3"/>
      <c r="Z42" s="3"/>
      <c r="AA42" s="3"/>
    </row>
    <row r="43" spans="1:27" ht="20.25" x14ac:dyDescent="0.25">
      <c r="A43" s="90">
        <v>38</v>
      </c>
      <c r="B43" s="90" t="s">
        <v>66</v>
      </c>
      <c r="C43" s="90"/>
      <c r="D43" s="90" t="s">
        <v>16</v>
      </c>
      <c r="E43" s="91" t="s">
        <v>67</v>
      </c>
      <c r="F43" s="90" t="s">
        <v>70</v>
      </c>
      <c r="G43" s="90">
        <v>28</v>
      </c>
      <c r="H43" s="24">
        <v>90</v>
      </c>
      <c r="I43" s="237">
        <v>30</v>
      </c>
      <c r="J43" s="25"/>
      <c r="K43" s="26"/>
      <c r="L43" s="34">
        <f t="shared" si="0"/>
        <v>0</v>
      </c>
      <c r="M43" s="25">
        <f t="shared" si="1"/>
        <v>0</v>
      </c>
      <c r="N43" s="502">
        <f t="shared" si="2"/>
        <v>0</v>
      </c>
      <c r="O43" s="28">
        <f t="shared" si="6"/>
        <v>0</v>
      </c>
      <c r="P43" s="31">
        <f t="shared" si="3"/>
        <v>0</v>
      </c>
      <c r="Q43" s="156">
        <f t="shared" si="7"/>
        <v>0</v>
      </c>
      <c r="R43" s="68">
        <f t="shared" si="4"/>
        <v>0</v>
      </c>
      <c r="S43" s="243">
        <f t="shared" si="5"/>
        <v>0</v>
      </c>
      <c r="T43" s="173"/>
      <c r="U43" s="184"/>
      <c r="V43" s="38"/>
      <c r="W43" s="85"/>
      <c r="X43" s="96"/>
      <c r="Y43" s="3"/>
      <c r="Z43" s="3"/>
      <c r="AA43" s="3"/>
    </row>
    <row r="44" spans="1:27" ht="13.5" x14ac:dyDescent="0.25">
      <c r="A44" s="90">
        <v>39</v>
      </c>
      <c r="B44" s="90" t="s">
        <v>39</v>
      </c>
      <c r="C44" s="90"/>
      <c r="D44" s="90" t="s">
        <v>16</v>
      </c>
      <c r="E44" s="91" t="s">
        <v>41</v>
      </c>
      <c r="F44" s="90" t="s">
        <v>56</v>
      </c>
      <c r="G44" s="90">
        <v>28</v>
      </c>
      <c r="H44" s="24">
        <v>60</v>
      </c>
      <c r="I44" s="237">
        <v>20</v>
      </c>
      <c r="J44" s="25"/>
      <c r="K44" s="26"/>
      <c r="L44" s="34">
        <f t="shared" si="0"/>
        <v>0</v>
      </c>
      <c r="M44" s="25">
        <f t="shared" si="1"/>
        <v>0</v>
      </c>
      <c r="N44" s="502">
        <f t="shared" si="2"/>
        <v>0</v>
      </c>
      <c r="O44" s="28">
        <f t="shared" si="6"/>
        <v>0</v>
      </c>
      <c r="P44" s="31">
        <f t="shared" si="3"/>
        <v>0</v>
      </c>
      <c r="Q44" s="156">
        <f t="shared" si="7"/>
        <v>0</v>
      </c>
      <c r="R44" s="68">
        <f t="shared" si="4"/>
        <v>0</v>
      </c>
      <c r="S44" s="243">
        <f t="shared" si="5"/>
        <v>0</v>
      </c>
      <c r="T44" s="173"/>
      <c r="U44" s="174"/>
      <c r="V44" s="38"/>
      <c r="W44" s="85"/>
      <c r="X44" s="96"/>
    </row>
    <row r="45" spans="1:27" ht="20.25" x14ac:dyDescent="0.25">
      <c r="A45" s="90">
        <v>40</v>
      </c>
      <c r="B45" s="90" t="s">
        <v>72</v>
      </c>
      <c r="C45" s="90"/>
      <c r="D45" s="90" t="s">
        <v>16</v>
      </c>
      <c r="E45" s="91" t="s">
        <v>659</v>
      </c>
      <c r="F45" s="90" t="s">
        <v>38</v>
      </c>
      <c r="G45" s="90">
        <v>28</v>
      </c>
      <c r="H45" s="24">
        <v>12</v>
      </c>
      <c r="I45" s="237">
        <v>10</v>
      </c>
      <c r="J45" s="25"/>
      <c r="K45" s="26"/>
      <c r="L45" s="34">
        <f t="shared" si="0"/>
        <v>0</v>
      </c>
      <c r="M45" s="25">
        <f t="shared" si="1"/>
        <v>0</v>
      </c>
      <c r="N45" s="502">
        <f t="shared" si="2"/>
        <v>0</v>
      </c>
      <c r="O45" s="28">
        <f t="shared" si="6"/>
        <v>0</v>
      </c>
      <c r="P45" s="31">
        <f t="shared" si="3"/>
        <v>0</v>
      </c>
      <c r="Q45" s="156">
        <f t="shared" si="7"/>
        <v>0</v>
      </c>
      <c r="R45" s="68">
        <f t="shared" si="4"/>
        <v>0</v>
      </c>
      <c r="S45" s="243">
        <f t="shared" si="5"/>
        <v>0</v>
      </c>
      <c r="T45" s="173"/>
      <c r="U45" s="174"/>
      <c r="V45" s="38"/>
      <c r="W45" s="3"/>
      <c r="X45" s="96"/>
    </row>
    <row r="46" spans="1:27" ht="20.25" x14ac:dyDescent="0.25">
      <c r="A46" s="90">
        <v>41</v>
      </c>
      <c r="B46" s="90" t="s">
        <v>72</v>
      </c>
      <c r="C46" s="90"/>
      <c r="D46" s="90" t="s">
        <v>16</v>
      </c>
      <c r="E46" s="91" t="s">
        <v>659</v>
      </c>
      <c r="F46" s="90" t="s">
        <v>40</v>
      </c>
      <c r="G46" s="90">
        <v>28</v>
      </c>
      <c r="H46" s="24">
        <v>12</v>
      </c>
      <c r="I46" s="237">
        <v>10</v>
      </c>
      <c r="J46" s="25"/>
      <c r="K46" s="26"/>
      <c r="L46" s="34">
        <f t="shared" si="0"/>
        <v>0</v>
      </c>
      <c r="M46" s="25">
        <f t="shared" si="1"/>
        <v>0</v>
      </c>
      <c r="N46" s="502">
        <f t="shared" si="2"/>
        <v>0</v>
      </c>
      <c r="O46" s="28">
        <f t="shared" si="6"/>
        <v>0</v>
      </c>
      <c r="P46" s="31">
        <f t="shared" si="3"/>
        <v>0</v>
      </c>
      <c r="Q46" s="156">
        <f t="shared" si="7"/>
        <v>0</v>
      </c>
      <c r="R46" s="68">
        <f t="shared" si="4"/>
        <v>0</v>
      </c>
      <c r="S46" s="243">
        <f t="shared" si="5"/>
        <v>0</v>
      </c>
      <c r="T46" s="173"/>
      <c r="U46" s="174"/>
      <c r="V46" s="38"/>
      <c r="W46" s="3"/>
      <c r="X46" s="96"/>
    </row>
    <row r="47" spans="1:27" ht="13.5" x14ac:dyDescent="0.25">
      <c r="A47" s="90">
        <v>42</v>
      </c>
      <c r="B47" s="90" t="s">
        <v>73</v>
      </c>
      <c r="C47" s="90"/>
      <c r="D47" s="100" t="s">
        <v>16</v>
      </c>
      <c r="E47" s="91" t="s">
        <v>41</v>
      </c>
      <c r="F47" s="90" t="s">
        <v>23</v>
      </c>
      <c r="G47" s="90">
        <v>20</v>
      </c>
      <c r="H47" s="24">
        <v>80</v>
      </c>
      <c r="I47" s="237">
        <v>30</v>
      </c>
      <c r="J47" s="30"/>
      <c r="K47" s="26"/>
      <c r="L47" s="34">
        <f t="shared" ref="L47:L59" si="8">ROUND((J47*K47),2)</f>
        <v>0</v>
      </c>
      <c r="M47" s="25">
        <f t="shared" si="1"/>
        <v>0</v>
      </c>
      <c r="N47" s="502">
        <f t="shared" si="2"/>
        <v>0</v>
      </c>
      <c r="O47" s="28">
        <f t="shared" si="6"/>
        <v>0</v>
      </c>
      <c r="P47" s="31">
        <f t="shared" si="3"/>
        <v>0</v>
      </c>
      <c r="Q47" s="156">
        <f t="shared" si="7"/>
        <v>0</v>
      </c>
      <c r="R47" s="68">
        <f t="shared" si="4"/>
        <v>0</v>
      </c>
      <c r="S47" s="243">
        <f t="shared" si="5"/>
        <v>0</v>
      </c>
      <c r="T47" s="173"/>
      <c r="U47" s="176"/>
      <c r="V47" s="38"/>
      <c r="W47" s="3"/>
      <c r="X47" s="96"/>
    </row>
    <row r="48" spans="1:27" ht="13.5" x14ac:dyDescent="0.25">
      <c r="A48" s="90">
        <v>43</v>
      </c>
      <c r="B48" s="90" t="s">
        <v>324</v>
      </c>
      <c r="C48" s="90"/>
      <c r="D48" s="90" t="s">
        <v>16</v>
      </c>
      <c r="E48" s="91" t="s">
        <v>41</v>
      </c>
      <c r="F48" s="90" t="s">
        <v>23</v>
      </c>
      <c r="G48" s="90">
        <v>30</v>
      </c>
      <c r="H48" s="24">
        <v>40</v>
      </c>
      <c r="I48" s="237">
        <v>20</v>
      </c>
      <c r="J48" s="30"/>
      <c r="K48" s="26"/>
      <c r="L48" s="34">
        <f t="shared" si="8"/>
        <v>0</v>
      </c>
      <c r="M48" s="25">
        <f t="shared" si="1"/>
        <v>0</v>
      </c>
      <c r="N48" s="502">
        <f t="shared" si="2"/>
        <v>0</v>
      </c>
      <c r="O48" s="28">
        <f t="shared" si="6"/>
        <v>0</v>
      </c>
      <c r="P48" s="31">
        <f t="shared" si="3"/>
        <v>0</v>
      </c>
      <c r="Q48" s="156">
        <f t="shared" si="7"/>
        <v>0</v>
      </c>
      <c r="R48" s="68">
        <f t="shared" si="4"/>
        <v>0</v>
      </c>
      <c r="S48" s="243">
        <f t="shared" si="5"/>
        <v>0</v>
      </c>
      <c r="T48" s="173"/>
      <c r="U48" s="176"/>
      <c r="V48" s="180"/>
      <c r="W48" s="85"/>
      <c r="X48" s="96"/>
      <c r="Y48" s="96"/>
    </row>
    <row r="49" spans="1:25" ht="13.5" x14ac:dyDescent="0.25">
      <c r="A49" s="90">
        <v>44</v>
      </c>
      <c r="B49" s="90" t="s">
        <v>324</v>
      </c>
      <c r="C49" s="90"/>
      <c r="D49" s="90" t="s">
        <v>16</v>
      </c>
      <c r="E49" s="91" t="s">
        <v>41</v>
      </c>
      <c r="F49" s="90" t="s">
        <v>60</v>
      </c>
      <c r="G49" s="90">
        <v>30</v>
      </c>
      <c r="H49" s="24">
        <v>300</v>
      </c>
      <c r="I49" s="237">
        <v>50</v>
      </c>
      <c r="J49" s="30"/>
      <c r="K49" s="26"/>
      <c r="L49" s="34">
        <f t="shared" si="8"/>
        <v>0</v>
      </c>
      <c r="M49" s="25">
        <f t="shared" si="1"/>
        <v>0</v>
      </c>
      <c r="N49" s="502">
        <f t="shared" si="2"/>
        <v>0</v>
      </c>
      <c r="O49" s="28">
        <f t="shared" si="6"/>
        <v>0</v>
      </c>
      <c r="P49" s="31">
        <f t="shared" si="3"/>
        <v>0</v>
      </c>
      <c r="Q49" s="156">
        <f t="shared" si="7"/>
        <v>0</v>
      </c>
      <c r="R49" s="68">
        <f t="shared" si="4"/>
        <v>0</v>
      </c>
      <c r="S49" s="243">
        <f t="shared" si="5"/>
        <v>0</v>
      </c>
      <c r="T49" s="173"/>
      <c r="U49" s="176"/>
      <c r="V49" s="180"/>
      <c r="W49" s="85"/>
      <c r="X49" s="96"/>
      <c r="Y49" s="96"/>
    </row>
    <row r="50" spans="1:25" ht="13.5" x14ac:dyDescent="0.25">
      <c r="A50" s="90">
        <v>45</v>
      </c>
      <c r="B50" s="90" t="s">
        <v>74</v>
      </c>
      <c r="C50" s="90"/>
      <c r="D50" s="100" t="s">
        <v>16</v>
      </c>
      <c r="E50" s="91" t="s">
        <v>17</v>
      </c>
      <c r="F50" s="90" t="s">
        <v>199</v>
      </c>
      <c r="G50" s="90">
        <v>20</v>
      </c>
      <c r="H50" s="24">
        <v>1</v>
      </c>
      <c r="I50" s="237">
        <v>4</v>
      </c>
      <c r="J50" s="30"/>
      <c r="K50" s="26"/>
      <c r="L50" s="34">
        <f t="shared" si="8"/>
        <v>0</v>
      </c>
      <c r="M50" s="25">
        <f t="shared" si="1"/>
        <v>0</v>
      </c>
      <c r="N50" s="502">
        <f t="shared" si="2"/>
        <v>0</v>
      </c>
      <c r="O50" s="28">
        <f t="shared" si="6"/>
        <v>0</v>
      </c>
      <c r="P50" s="31">
        <f t="shared" si="3"/>
        <v>0</v>
      </c>
      <c r="Q50" s="156">
        <f t="shared" si="7"/>
        <v>0</v>
      </c>
      <c r="R50" s="68">
        <f t="shared" si="4"/>
        <v>0</v>
      </c>
      <c r="S50" s="243">
        <f t="shared" si="5"/>
        <v>0</v>
      </c>
      <c r="T50" s="173"/>
      <c r="U50" s="181"/>
      <c r="V50" s="38"/>
      <c r="W50" s="3"/>
      <c r="X50" s="96"/>
    </row>
    <row r="51" spans="1:25" ht="13.5" x14ac:dyDescent="0.25">
      <c r="A51" s="90">
        <v>46</v>
      </c>
      <c r="B51" s="90" t="s">
        <v>74</v>
      </c>
      <c r="C51" s="90"/>
      <c r="D51" s="100" t="s">
        <v>16</v>
      </c>
      <c r="E51" s="91" t="s">
        <v>17</v>
      </c>
      <c r="F51" s="90" t="s">
        <v>56</v>
      </c>
      <c r="G51" s="90">
        <v>20</v>
      </c>
      <c r="H51" s="24">
        <v>10</v>
      </c>
      <c r="I51" s="237">
        <v>8</v>
      </c>
      <c r="J51" s="30"/>
      <c r="K51" s="26"/>
      <c r="L51" s="34">
        <f t="shared" si="8"/>
        <v>0</v>
      </c>
      <c r="M51" s="25">
        <f t="shared" si="1"/>
        <v>0</v>
      </c>
      <c r="N51" s="502">
        <f t="shared" si="2"/>
        <v>0</v>
      </c>
      <c r="O51" s="28">
        <f t="shared" si="6"/>
        <v>0</v>
      </c>
      <c r="P51" s="31">
        <f t="shared" si="3"/>
        <v>0</v>
      </c>
      <c r="Q51" s="156">
        <f t="shared" si="7"/>
        <v>0</v>
      </c>
      <c r="R51" s="68">
        <f t="shared" si="4"/>
        <v>0</v>
      </c>
      <c r="S51" s="243">
        <f t="shared" si="5"/>
        <v>0</v>
      </c>
      <c r="T51" s="173"/>
      <c r="U51" s="181"/>
      <c r="V51" s="38"/>
      <c r="W51" s="3"/>
      <c r="X51" s="96"/>
    </row>
    <row r="52" spans="1:25" ht="13.5" x14ac:dyDescent="0.25">
      <c r="A52" s="90">
        <v>47</v>
      </c>
      <c r="B52" s="308" t="s">
        <v>254</v>
      </c>
      <c r="C52" s="90"/>
      <c r="D52" s="100" t="s">
        <v>16</v>
      </c>
      <c r="E52" s="91" t="s">
        <v>41</v>
      </c>
      <c r="F52" s="90" t="s">
        <v>557</v>
      </c>
      <c r="G52" s="90">
        <v>30</v>
      </c>
      <c r="H52" s="24">
        <v>10</v>
      </c>
      <c r="I52" s="237">
        <v>5</v>
      </c>
      <c r="J52" s="30"/>
      <c r="K52" s="26"/>
      <c r="L52" s="34">
        <f t="shared" si="8"/>
        <v>0</v>
      </c>
      <c r="M52" s="25">
        <f t="shared" si="1"/>
        <v>0</v>
      </c>
      <c r="N52" s="502">
        <f t="shared" si="2"/>
        <v>0</v>
      </c>
      <c r="O52" s="28">
        <f t="shared" si="6"/>
        <v>0</v>
      </c>
      <c r="P52" s="31">
        <f t="shared" si="3"/>
        <v>0</v>
      </c>
      <c r="Q52" s="156">
        <f t="shared" si="7"/>
        <v>0</v>
      </c>
      <c r="R52" s="68">
        <f t="shared" si="4"/>
        <v>0</v>
      </c>
      <c r="S52" s="243">
        <f t="shared" si="5"/>
        <v>0</v>
      </c>
      <c r="T52" s="173"/>
      <c r="U52" s="184"/>
      <c r="V52" s="38"/>
      <c r="W52" s="95"/>
      <c r="X52" s="96"/>
    </row>
    <row r="53" spans="1:25" ht="15" x14ac:dyDescent="0.25">
      <c r="A53" s="494">
        <v>48</v>
      </c>
      <c r="B53" s="547" t="s">
        <v>879</v>
      </c>
      <c r="C53" s="112"/>
      <c r="D53" s="100" t="s">
        <v>16</v>
      </c>
      <c r="E53" s="91" t="s">
        <v>841</v>
      </c>
      <c r="F53" s="90" t="s">
        <v>40</v>
      </c>
      <c r="G53" s="90">
        <v>28</v>
      </c>
      <c r="H53" s="24">
        <v>35</v>
      </c>
      <c r="I53" s="237">
        <v>15</v>
      </c>
      <c r="J53" s="30"/>
      <c r="K53" s="26"/>
      <c r="L53" s="34">
        <f t="shared" si="8"/>
        <v>0</v>
      </c>
      <c r="M53" s="25">
        <f t="shared" si="1"/>
        <v>0</v>
      </c>
      <c r="N53" s="502">
        <f t="shared" si="2"/>
        <v>0</v>
      </c>
      <c r="O53" s="28">
        <f t="shared" si="6"/>
        <v>0</v>
      </c>
      <c r="P53" s="31">
        <f t="shared" si="3"/>
        <v>0</v>
      </c>
      <c r="Q53" s="156">
        <f t="shared" si="7"/>
        <v>0</v>
      </c>
      <c r="R53" s="68">
        <f t="shared" si="4"/>
        <v>0</v>
      </c>
      <c r="S53" s="243">
        <f t="shared" si="5"/>
        <v>0</v>
      </c>
      <c r="T53" s="266"/>
      <c r="U53" s="290"/>
      <c r="V53" s="222"/>
      <c r="W53" s="95"/>
      <c r="X53" s="96"/>
    </row>
    <row r="54" spans="1:25" ht="15" x14ac:dyDescent="0.25">
      <c r="A54" s="494">
        <v>49</v>
      </c>
      <c r="B54" s="547" t="s">
        <v>879</v>
      </c>
      <c r="C54" s="112"/>
      <c r="D54" s="100" t="s">
        <v>16</v>
      </c>
      <c r="E54" s="91" t="s">
        <v>841</v>
      </c>
      <c r="F54" s="90" t="s">
        <v>354</v>
      </c>
      <c r="G54" s="90">
        <v>28</v>
      </c>
      <c r="H54" s="24">
        <v>150</v>
      </c>
      <c r="I54" s="237">
        <v>30</v>
      </c>
      <c r="J54" s="30"/>
      <c r="K54" s="26"/>
      <c r="L54" s="34">
        <f t="shared" si="8"/>
        <v>0</v>
      </c>
      <c r="M54" s="25">
        <f t="shared" si="1"/>
        <v>0</v>
      </c>
      <c r="N54" s="502">
        <f t="shared" si="2"/>
        <v>0</v>
      </c>
      <c r="O54" s="28">
        <f t="shared" si="6"/>
        <v>0</v>
      </c>
      <c r="P54" s="31">
        <f t="shared" si="3"/>
        <v>0</v>
      </c>
      <c r="Q54" s="156">
        <f t="shared" si="7"/>
        <v>0</v>
      </c>
      <c r="R54" s="68">
        <f t="shared" si="4"/>
        <v>0</v>
      </c>
      <c r="S54" s="243">
        <f t="shared" si="5"/>
        <v>0</v>
      </c>
      <c r="T54" s="266"/>
      <c r="U54" s="290"/>
      <c r="V54" s="222"/>
      <c r="W54" s="95"/>
      <c r="X54" s="96"/>
    </row>
    <row r="55" spans="1:25" ht="15" x14ac:dyDescent="0.25">
      <c r="A55" s="494">
        <v>50</v>
      </c>
      <c r="B55" s="547" t="s">
        <v>879</v>
      </c>
      <c r="C55" s="112"/>
      <c r="D55" s="100" t="s">
        <v>16</v>
      </c>
      <c r="E55" s="91" t="s">
        <v>842</v>
      </c>
      <c r="F55" s="90" t="s">
        <v>40</v>
      </c>
      <c r="G55" s="90">
        <v>28</v>
      </c>
      <c r="H55" s="24">
        <v>20</v>
      </c>
      <c r="I55" s="237">
        <v>10</v>
      </c>
      <c r="J55" s="30"/>
      <c r="K55" s="26"/>
      <c r="L55" s="34">
        <f t="shared" si="8"/>
        <v>0</v>
      </c>
      <c r="M55" s="25">
        <f t="shared" si="1"/>
        <v>0</v>
      </c>
      <c r="N55" s="502">
        <f t="shared" si="2"/>
        <v>0</v>
      </c>
      <c r="O55" s="28">
        <f t="shared" si="6"/>
        <v>0</v>
      </c>
      <c r="P55" s="31">
        <f t="shared" si="3"/>
        <v>0</v>
      </c>
      <c r="Q55" s="156">
        <f t="shared" si="7"/>
        <v>0</v>
      </c>
      <c r="R55" s="68">
        <f t="shared" si="4"/>
        <v>0</v>
      </c>
      <c r="S55" s="243">
        <f t="shared" si="5"/>
        <v>0</v>
      </c>
      <c r="T55" s="266"/>
      <c r="U55" s="290"/>
      <c r="V55" s="222"/>
      <c r="W55" s="95"/>
      <c r="X55" s="96"/>
    </row>
    <row r="56" spans="1:25" ht="15" x14ac:dyDescent="0.25">
      <c r="A56" s="494">
        <v>51</v>
      </c>
      <c r="B56" s="547" t="s">
        <v>879</v>
      </c>
      <c r="C56" s="112"/>
      <c r="D56" s="100" t="s">
        <v>16</v>
      </c>
      <c r="E56" s="91" t="s">
        <v>842</v>
      </c>
      <c r="F56" s="90" t="s">
        <v>354</v>
      </c>
      <c r="G56" s="90">
        <v>28</v>
      </c>
      <c r="H56" s="24">
        <v>40</v>
      </c>
      <c r="I56" s="237">
        <v>10</v>
      </c>
      <c r="J56" s="30"/>
      <c r="K56" s="26"/>
      <c r="L56" s="34">
        <f t="shared" si="8"/>
        <v>0</v>
      </c>
      <c r="M56" s="25">
        <f t="shared" si="1"/>
        <v>0</v>
      </c>
      <c r="N56" s="502">
        <f t="shared" si="2"/>
        <v>0</v>
      </c>
      <c r="O56" s="28">
        <f t="shared" si="6"/>
        <v>0</v>
      </c>
      <c r="P56" s="31">
        <f t="shared" si="3"/>
        <v>0</v>
      </c>
      <c r="Q56" s="156">
        <f t="shared" si="7"/>
        <v>0</v>
      </c>
      <c r="R56" s="68">
        <f t="shared" si="4"/>
        <v>0</v>
      </c>
      <c r="S56" s="243">
        <f t="shared" si="5"/>
        <v>0</v>
      </c>
      <c r="T56" s="266"/>
      <c r="U56" s="290"/>
      <c r="V56" s="222"/>
      <c r="W56" s="95"/>
      <c r="X56" s="96"/>
    </row>
    <row r="57" spans="1:25" ht="23.25" x14ac:dyDescent="0.25">
      <c r="A57" s="90">
        <v>52</v>
      </c>
      <c r="B57" s="114" t="s">
        <v>478</v>
      </c>
      <c r="C57" s="90"/>
      <c r="D57" s="100" t="s">
        <v>16</v>
      </c>
      <c r="E57" s="91" t="s">
        <v>751</v>
      </c>
      <c r="F57" s="90" t="s">
        <v>662</v>
      </c>
      <c r="G57" s="90">
        <v>20</v>
      </c>
      <c r="H57" s="24">
        <v>2</v>
      </c>
      <c r="I57" s="237">
        <v>1</v>
      </c>
      <c r="J57" s="30"/>
      <c r="K57" s="26"/>
      <c r="L57" s="34">
        <f t="shared" si="8"/>
        <v>0</v>
      </c>
      <c r="M57" s="25">
        <f t="shared" si="1"/>
        <v>0</v>
      </c>
      <c r="N57" s="502">
        <f t="shared" si="2"/>
        <v>0</v>
      </c>
      <c r="O57" s="28">
        <f t="shared" si="6"/>
        <v>0</v>
      </c>
      <c r="P57" s="31">
        <f t="shared" si="3"/>
        <v>0</v>
      </c>
      <c r="Q57" s="156">
        <f t="shared" si="7"/>
        <v>0</v>
      </c>
      <c r="R57" s="68">
        <f t="shared" si="4"/>
        <v>0</v>
      </c>
      <c r="S57" s="243">
        <f t="shared" si="5"/>
        <v>0</v>
      </c>
      <c r="T57" s="266"/>
      <c r="U57" s="290"/>
      <c r="V57" s="222"/>
      <c r="W57" s="95"/>
      <c r="X57" s="96"/>
    </row>
    <row r="58" spans="1:25" ht="23.25" x14ac:dyDescent="0.25">
      <c r="A58" s="90">
        <v>53</v>
      </c>
      <c r="B58" s="90" t="s">
        <v>478</v>
      </c>
      <c r="C58" s="90"/>
      <c r="D58" s="100" t="s">
        <v>16</v>
      </c>
      <c r="E58" s="91" t="s">
        <v>751</v>
      </c>
      <c r="F58" s="90" t="s">
        <v>663</v>
      </c>
      <c r="G58" s="90">
        <v>20</v>
      </c>
      <c r="H58" s="24">
        <v>6</v>
      </c>
      <c r="I58" s="237">
        <v>2</v>
      </c>
      <c r="J58" s="30"/>
      <c r="K58" s="26"/>
      <c r="L58" s="34">
        <f t="shared" si="8"/>
        <v>0</v>
      </c>
      <c r="M58" s="25">
        <f t="shared" si="1"/>
        <v>0</v>
      </c>
      <c r="N58" s="502">
        <f t="shared" si="2"/>
        <v>0</v>
      </c>
      <c r="O58" s="28">
        <f t="shared" si="6"/>
        <v>0</v>
      </c>
      <c r="P58" s="31">
        <f t="shared" si="3"/>
        <v>0</v>
      </c>
      <c r="Q58" s="156">
        <f t="shared" si="7"/>
        <v>0</v>
      </c>
      <c r="R58" s="68">
        <f t="shared" si="4"/>
        <v>0</v>
      </c>
      <c r="S58" s="243">
        <f t="shared" si="5"/>
        <v>0</v>
      </c>
      <c r="T58" s="266"/>
      <c r="U58" s="290"/>
      <c r="V58" s="222"/>
      <c r="W58" s="95"/>
      <c r="X58" s="96"/>
    </row>
    <row r="59" spans="1:25" ht="14.25" thickBot="1" x14ac:dyDescent="0.3">
      <c r="A59" s="90">
        <v>54</v>
      </c>
      <c r="B59" s="90" t="s">
        <v>79</v>
      </c>
      <c r="C59" s="90"/>
      <c r="D59" s="90" t="s">
        <v>16</v>
      </c>
      <c r="E59" s="91" t="s">
        <v>80</v>
      </c>
      <c r="F59" s="480">
        <v>0.02</v>
      </c>
      <c r="G59" s="90" t="s">
        <v>435</v>
      </c>
      <c r="H59" s="24">
        <v>4</v>
      </c>
      <c r="I59" s="237">
        <v>2</v>
      </c>
      <c r="J59" s="25"/>
      <c r="K59" s="26"/>
      <c r="L59" s="34">
        <f t="shared" si="8"/>
        <v>0</v>
      </c>
      <c r="M59" s="25">
        <f t="shared" si="1"/>
        <v>0</v>
      </c>
      <c r="N59" s="502">
        <f t="shared" si="2"/>
        <v>0</v>
      </c>
      <c r="O59" s="28">
        <f t="shared" si="6"/>
        <v>0</v>
      </c>
      <c r="P59" s="31">
        <f t="shared" si="3"/>
        <v>0</v>
      </c>
      <c r="Q59" s="156">
        <f t="shared" si="7"/>
        <v>0</v>
      </c>
      <c r="R59" s="68">
        <f t="shared" si="4"/>
        <v>0</v>
      </c>
      <c r="S59" s="243">
        <f t="shared" si="5"/>
        <v>0</v>
      </c>
      <c r="T59" s="256"/>
      <c r="U59" s="257"/>
      <c r="V59" s="258"/>
      <c r="W59" s="85"/>
      <c r="X59" s="96"/>
    </row>
    <row r="60" spans="1:25" ht="14.25" thickBot="1" x14ac:dyDescent="0.3">
      <c r="A60" s="477"/>
      <c r="B60" s="477"/>
      <c r="C60" s="477"/>
      <c r="D60" s="477"/>
      <c r="E60" s="481"/>
      <c r="F60" s="477"/>
      <c r="G60" s="477"/>
      <c r="H60" s="24"/>
      <c r="I60" s="237"/>
      <c r="J60" s="40"/>
      <c r="K60" s="40"/>
      <c r="L60" s="34"/>
      <c r="M60" s="25"/>
      <c r="N60" s="405">
        <f>SUM(N6:N59)</f>
        <v>0</v>
      </c>
      <c r="O60" s="406">
        <f>SUM(O6:O59)</f>
        <v>0</v>
      </c>
      <c r="P60" s="405">
        <f t="shared" ref="P60:S60" si="9">SUM(P6:P59)</f>
        <v>0</v>
      </c>
      <c r="Q60" s="407">
        <f t="shared" si="9"/>
        <v>0</v>
      </c>
      <c r="R60" s="408">
        <f t="shared" si="9"/>
        <v>0</v>
      </c>
      <c r="S60" s="407">
        <f t="shared" si="9"/>
        <v>0</v>
      </c>
      <c r="T60" s="262"/>
      <c r="U60" s="263"/>
      <c r="V60" s="227"/>
      <c r="W60" s="397"/>
      <c r="X60" s="96"/>
    </row>
    <row r="61" spans="1:25" ht="14.25" x14ac:dyDescent="0.3">
      <c r="A61" s="516" t="s">
        <v>853</v>
      </c>
      <c r="B61" s="517"/>
      <c r="C61" s="517"/>
      <c r="D61" s="517"/>
      <c r="E61" s="518"/>
      <c r="F61" s="41"/>
      <c r="G61" s="42"/>
      <c r="H61" s="254"/>
      <c r="I61" s="254"/>
      <c r="J61" s="42"/>
      <c r="K61" s="42"/>
      <c r="L61" s="131"/>
      <c r="M61" s="132"/>
      <c r="N61" s="21"/>
      <c r="O61" s="21"/>
      <c r="P61" s="21"/>
      <c r="Q61" s="155"/>
      <c r="R61" s="155"/>
      <c r="S61" s="155"/>
      <c r="T61" s="259"/>
      <c r="U61" s="260"/>
      <c r="V61" s="261"/>
      <c r="W61" s="3"/>
      <c r="X61" s="96"/>
    </row>
    <row r="62" spans="1:25" ht="13.5" x14ac:dyDescent="0.25">
      <c r="A62" s="90">
        <v>1</v>
      </c>
      <c r="B62" s="22" t="s">
        <v>81</v>
      </c>
      <c r="C62" s="22"/>
      <c r="D62" s="22" t="s">
        <v>16</v>
      </c>
      <c r="E62" s="36" t="s">
        <v>17</v>
      </c>
      <c r="F62" s="37" t="s">
        <v>82</v>
      </c>
      <c r="G62" s="37">
        <v>16</v>
      </c>
      <c r="H62" s="24">
        <v>3</v>
      </c>
      <c r="I62" s="237">
        <v>5</v>
      </c>
      <c r="J62" s="25"/>
      <c r="K62" s="26"/>
      <c r="L62" s="34">
        <f>ROUND((J62*K62),2)</f>
        <v>0</v>
      </c>
      <c r="M62" s="25">
        <f t="shared" si="1"/>
        <v>0</v>
      </c>
      <c r="N62" s="31">
        <f t="shared" ref="N62:N92" si="10">J62*H62</f>
        <v>0</v>
      </c>
      <c r="O62" s="31">
        <f>I62*J62</f>
        <v>0</v>
      </c>
      <c r="P62" s="31">
        <f t="shared" ref="P62:P92" si="11">L62*H62</f>
        <v>0</v>
      </c>
      <c r="Q62" s="68">
        <f>I62*L62</f>
        <v>0</v>
      </c>
      <c r="R62" s="68">
        <f t="shared" ref="R62:R92" si="12">M62*H62</f>
        <v>0</v>
      </c>
      <c r="S62" s="244">
        <f t="shared" ref="S62:S92" si="13">I62*M62</f>
        <v>0</v>
      </c>
      <c r="T62" s="171"/>
      <c r="U62" s="182"/>
      <c r="V62" s="38"/>
      <c r="W62" s="3"/>
      <c r="X62" s="96"/>
    </row>
    <row r="63" spans="1:25" ht="20.25" x14ac:dyDescent="0.25">
      <c r="A63" s="90">
        <v>2</v>
      </c>
      <c r="B63" s="22" t="s">
        <v>83</v>
      </c>
      <c r="C63" s="22"/>
      <c r="D63" s="22" t="s">
        <v>16</v>
      </c>
      <c r="E63" s="23" t="s">
        <v>84</v>
      </c>
      <c r="F63" s="22" t="s">
        <v>82</v>
      </c>
      <c r="G63" s="22">
        <v>1</v>
      </c>
      <c r="H63" s="24">
        <v>15</v>
      </c>
      <c r="I63" s="237">
        <v>5</v>
      </c>
      <c r="J63" s="30"/>
      <c r="K63" s="26"/>
      <c r="L63" s="34">
        <f>ROUND((J63*K63),2)</f>
        <v>0</v>
      </c>
      <c r="M63" s="25">
        <f t="shared" si="1"/>
        <v>0</v>
      </c>
      <c r="N63" s="31">
        <f t="shared" si="10"/>
        <v>0</v>
      </c>
      <c r="O63" s="31">
        <f t="shared" ref="O63:O92" si="14">I63*J63</f>
        <v>0</v>
      </c>
      <c r="P63" s="31">
        <f t="shared" si="11"/>
        <v>0</v>
      </c>
      <c r="Q63" s="68">
        <f t="shared" ref="Q63:Q92" si="15">I63*L63</f>
        <v>0</v>
      </c>
      <c r="R63" s="68">
        <f t="shared" si="12"/>
        <v>0</v>
      </c>
      <c r="S63" s="244">
        <f t="shared" si="13"/>
        <v>0</v>
      </c>
      <c r="T63" s="173"/>
      <c r="U63" s="181"/>
      <c r="V63" s="38"/>
      <c r="W63" s="3"/>
      <c r="X63" s="96"/>
    </row>
    <row r="64" spans="1:25" s="96" customFormat="1" ht="23.25" x14ac:dyDescent="0.25">
      <c r="A64" s="90">
        <v>3</v>
      </c>
      <c r="B64" s="90" t="s">
        <v>85</v>
      </c>
      <c r="C64" s="22"/>
      <c r="D64" s="102" t="s">
        <v>16</v>
      </c>
      <c r="E64" s="107" t="s">
        <v>683</v>
      </c>
      <c r="F64" s="104" t="s">
        <v>643</v>
      </c>
      <c r="G64" s="104">
        <v>20</v>
      </c>
      <c r="H64" s="97">
        <v>4</v>
      </c>
      <c r="I64" s="237">
        <v>2</v>
      </c>
      <c r="J64" s="98"/>
      <c r="K64" s="93"/>
      <c r="L64" s="94">
        <f t="shared" ref="L64:L92" si="16">ROUND((J64*K64),2)</f>
        <v>0</v>
      </c>
      <c r="M64" s="92">
        <f t="shared" si="1"/>
        <v>0</v>
      </c>
      <c r="N64" s="88">
        <f t="shared" si="10"/>
        <v>0</v>
      </c>
      <c r="O64" s="31">
        <f t="shared" si="14"/>
        <v>0</v>
      </c>
      <c r="P64" s="88">
        <f t="shared" si="11"/>
        <v>0</v>
      </c>
      <c r="Q64" s="68">
        <f t="shared" si="15"/>
        <v>0</v>
      </c>
      <c r="R64" s="157">
        <f t="shared" si="12"/>
        <v>0</v>
      </c>
      <c r="S64" s="244">
        <f t="shared" si="13"/>
        <v>0</v>
      </c>
      <c r="T64" s="183"/>
      <c r="U64" s="177"/>
      <c r="V64" s="180"/>
      <c r="W64" s="95"/>
    </row>
    <row r="65" spans="1:24" ht="34.5" x14ac:dyDescent="0.25">
      <c r="A65" s="90">
        <v>4</v>
      </c>
      <c r="B65" s="22" t="s">
        <v>87</v>
      </c>
      <c r="C65" s="22"/>
      <c r="D65" s="22" t="s">
        <v>16</v>
      </c>
      <c r="E65" s="23" t="s">
        <v>682</v>
      </c>
      <c r="F65" s="22" t="s">
        <v>88</v>
      </c>
      <c r="G65" s="22">
        <v>1</v>
      </c>
      <c r="H65" s="24">
        <v>70</v>
      </c>
      <c r="I65" s="237">
        <v>30</v>
      </c>
      <c r="J65" s="30"/>
      <c r="K65" s="26"/>
      <c r="L65" s="34">
        <f t="shared" si="16"/>
        <v>0</v>
      </c>
      <c r="M65" s="25">
        <f t="shared" si="1"/>
        <v>0</v>
      </c>
      <c r="N65" s="31">
        <f t="shared" si="10"/>
        <v>0</v>
      </c>
      <c r="O65" s="31">
        <f t="shared" si="14"/>
        <v>0</v>
      </c>
      <c r="P65" s="31">
        <f t="shared" si="11"/>
        <v>0</v>
      </c>
      <c r="Q65" s="68">
        <f t="shared" si="15"/>
        <v>0</v>
      </c>
      <c r="R65" s="68">
        <f t="shared" si="12"/>
        <v>0</v>
      </c>
      <c r="S65" s="244">
        <f t="shared" si="13"/>
        <v>0</v>
      </c>
      <c r="T65" s="173"/>
      <c r="U65" s="181"/>
      <c r="V65" s="38"/>
      <c r="W65" s="3"/>
      <c r="X65" s="96"/>
    </row>
    <row r="66" spans="1:24" ht="20.25" x14ac:dyDescent="0.25">
      <c r="A66" s="90">
        <v>5</v>
      </c>
      <c r="B66" s="22" t="s">
        <v>89</v>
      </c>
      <c r="C66" s="22"/>
      <c r="D66" s="22" t="s">
        <v>16</v>
      </c>
      <c r="E66" s="23" t="s">
        <v>684</v>
      </c>
      <c r="F66" s="22" t="s">
        <v>88</v>
      </c>
      <c r="G66" s="22">
        <v>1</v>
      </c>
      <c r="H66" s="24">
        <v>70</v>
      </c>
      <c r="I66" s="237">
        <v>30</v>
      </c>
      <c r="J66" s="30"/>
      <c r="K66" s="26"/>
      <c r="L66" s="34">
        <f t="shared" si="16"/>
        <v>0</v>
      </c>
      <c r="M66" s="25">
        <f t="shared" si="1"/>
        <v>0</v>
      </c>
      <c r="N66" s="31">
        <f t="shared" si="10"/>
        <v>0</v>
      </c>
      <c r="O66" s="31">
        <f t="shared" si="14"/>
        <v>0</v>
      </c>
      <c r="P66" s="31">
        <f t="shared" si="11"/>
        <v>0</v>
      </c>
      <c r="Q66" s="68">
        <f t="shared" si="15"/>
        <v>0</v>
      </c>
      <c r="R66" s="68">
        <f t="shared" si="12"/>
        <v>0</v>
      </c>
      <c r="S66" s="244">
        <f t="shared" si="13"/>
        <v>0</v>
      </c>
      <c r="T66" s="173"/>
      <c r="U66" s="177"/>
      <c r="V66" s="38"/>
      <c r="W66" s="144"/>
      <c r="X66" s="96"/>
    </row>
    <row r="67" spans="1:24" ht="117" x14ac:dyDescent="0.25">
      <c r="A67" s="90">
        <v>6</v>
      </c>
      <c r="B67" s="46" t="s">
        <v>90</v>
      </c>
      <c r="C67" s="22"/>
      <c r="D67" s="22" t="s">
        <v>16</v>
      </c>
      <c r="E67" s="23" t="s">
        <v>685</v>
      </c>
      <c r="F67" s="22" t="s">
        <v>91</v>
      </c>
      <c r="G67" s="22">
        <v>1</v>
      </c>
      <c r="H67" s="24">
        <v>0</v>
      </c>
      <c r="I67" s="237">
        <v>10</v>
      </c>
      <c r="J67" s="30"/>
      <c r="K67" s="26"/>
      <c r="L67" s="34">
        <f t="shared" si="16"/>
        <v>0</v>
      </c>
      <c r="M67" s="25">
        <f t="shared" si="1"/>
        <v>0</v>
      </c>
      <c r="N67" s="31">
        <f t="shared" si="10"/>
        <v>0</v>
      </c>
      <c r="O67" s="31">
        <f t="shared" si="14"/>
        <v>0</v>
      </c>
      <c r="P67" s="31">
        <f t="shared" si="11"/>
        <v>0</v>
      </c>
      <c r="Q67" s="68">
        <f t="shared" si="15"/>
        <v>0</v>
      </c>
      <c r="R67" s="68">
        <f t="shared" si="12"/>
        <v>0</v>
      </c>
      <c r="S67" s="244">
        <f t="shared" si="13"/>
        <v>0</v>
      </c>
      <c r="T67" s="173"/>
      <c r="U67" s="181"/>
      <c r="V67" s="38"/>
      <c r="W67" s="3"/>
      <c r="X67" s="96"/>
    </row>
    <row r="68" spans="1:24" ht="117" x14ac:dyDescent="0.25">
      <c r="A68" s="90">
        <v>7</v>
      </c>
      <c r="B68" s="46" t="s">
        <v>92</v>
      </c>
      <c r="C68" s="22"/>
      <c r="D68" s="22" t="s">
        <v>16</v>
      </c>
      <c r="E68" s="23" t="s">
        <v>686</v>
      </c>
      <c r="F68" s="22" t="s">
        <v>93</v>
      </c>
      <c r="G68" s="22">
        <v>1</v>
      </c>
      <c r="H68" s="24">
        <v>0</v>
      </c>
      <c r="I68" s="237">
        <v>30</v>
      </c>
      <c r="J68" s="30"/>
      <c r="K68" s="26"/>
      <c r="L68" s="34">
        <f t="shared" si="16"/>
        <v>0</v>
      </c>
      <c r="M68" s="25">
        <f t="shared" si="1"/>
        <v>0</v>
      </c>
      <c r="N68" s="31">
        <f t="shared" si="10"/>
        <v>0</v>
      </c>
      <c r="O68" s="31">
        <f t="shared" si="14"/>
        <v>0</v>
      </c>
      <c r="P68" s="31">
        <f t="shared" si="11"/>
        <v>0</v>
      </c>
      <c r="Q68" s="68">
        <f t="shared" si="15"/>
        <v>0</v>
      </c>
      <c r="R68" s="68">
        <f t="shared" si="12"/>
        <v>0</v>
      </c>
      <c r="S68" s="244">
        <f t="shared" si="13"/>
        <v>0</v>
      </c>
      <c r="T68" s="173"/>
      <c r="U68" s="181"/>
      <c r="V68" s="38"/>
      <c r="W68" s="3"/>
      <c r="X68" s="96"/>
    </row>
    <row r="69" spans="1:24" ht="14.25" x14ac:dyDescent="0.3">
      <c r="A69" s="90">
        <v>8</v>
      </c>
      <c r="B69" s="22" t="s">
        <v>106</v>
      </c>
      <c r="C69" s="22"/>
      <c r="D69" s="37" t="s">
        <v>16</v>
      </c>
      <c r="E69" s="23" t="s">
        <v>107</v>
      </c>
      <c r="F69" s="37" t="s">
        <v>108</v>
      </c>
      <c r="G69" s="22" t="s">
        <v>109</v>
      </c>
      <c r="H69" s="24">
        <v>6</v>
      </c>
      <c r="I69" s="237">
        <v>4</v>
      </c>
      <c r="J69" s="25"/>
      <c r="K69" s="26"/>
      <c r="L69" s="34">
        <f t="shared" ref="L69:L70" si="17">ROUND((J69*K69),2)</f>
        <v>0</v>
      </c>
      <c r="M69" s="25">
        <f t="shared" si="1"/>
        <v>0</v>
      </c>
      <c r="N69" s="31">
        <f t="shared" si="10"/>
        <v>0</v>
      </c>
      <c r="O69" s="31">
        <f t="shared" si="14"/>
        <v>0</v>
      </c>
      <c r="P69" s="31">
        <f t="shared" si="11"/>
        <v>0</v>
      </c>
      <c r="Q69" s="68">
        <f t="shared" si="15"/>
        <v>0</v>
      </c>
      <c r="R69" s="68">
        <f t="shared" si="12"/>
        <v>0</v>
      </c>
      <c r="S69" s="244">
        <f t="shared" si="13"/>
        <v>0</v>
      </c>
      <c r="T69" s="185"/>
      <c r="U69" s="186"/>
      <c r="V69" s="38"/>
      <c r="W69" s="3"/>
      <c r="X69" s="96"/>
    </row>
    <row r="70" spans="1:24" ht="24" x14ac:dyDescent="0.3">
      <c r="A70" s="90">
        <v>9</v>
      </c>
      <c r="B70" s="22" t="s">
        <v>110</v>
      </c>
      <c r="C70" s="22"/>
      <c r="D70" s="37" t="s">
        <v>16</v>
      </c>
      <c r="E70" s="23" t="s">
        <v>107</v>
      </c>
      <c r="F70" s="22" t="s">
        <v>111</v>
      </c>
      <c r="G70" s="22" t="s">
        <v>112</v>
      </c>
      <c r="H70" s="24">
        <v>6</v>
      </c>
      <c r="I70" s="237">
        <v>4</v>
      </c>
      <c r="J70" s="25"/>
      <c r="K70" s="26"/>
      <c r="L70" s="34">
        <f t="shared" si="17"/>
        <v>0</v>
      </c>
      <c r="M70" s="25">
        <f t="shared" si="1"/>
        <v>0</v>
      </c>
      <c r="N70" s="35">
        <f t="shared" si="10"/>
        <v>0</v>
      </c>
      <c r="O70" s="31">
        <f t="shared" si="14"/>
        <v>0</v>
      </c>
      <c r="P70" s="35">
        <f t="shared" si="11"/>
        <v>0</v>
      </c>
      <c r="Q70" s="68">
        <f t="shared" si="15"/>
        <v>0</v>
      </c>
      <c r="R70" s="158">
        <f t="shared" si="12"/>
        <v>0</v>
      </c>
      <c r="S70" s="245">
        <f t="shared" si="13"/>
        <v>0</v>
      </c>
      <c r="T70" s="185"/>
      <c r="U70" s="172"/>
      <c r="V70" s="38"/>
      <c r="W70" s="3"/>
      <c r="X70" s="96"/>
    </row>
    <row r="71" spans="1:24" ht="13.5" x14ac:dyDescent="0.25">
      <c r="A71" s="90">
        <v>10</v>
      </c>
      <c r="B71" s="22" t="s">
        <v>96</v>
      </c>
      <c r="C71" s="22"/>
      <c r="D71" s="29" t="s">
        <v>16</v>
      </c>
      <c r="E71" s="23" t="s">
        <v>17</v>
      </c>
      <c r="F71" s="22" t="s">
        <v>77</v>
      </c>
      <c r="G71" s="22">
        <v>30</v>
      </c>
      <c r="H71" s="24">
        <v>350</v>
      </c>
      <c r="I71" s="237">
        <v>100</v>
      </c>
      <c r="J71" s="30"/>
      <c r="K71" s="26"/>
      <c r="L71" s="34">
        <f t="shared" si="16"/>
        <v>0</v>
      </c>
      <c r="M71" s="25">
        <f t="shared" si="1"/>
        <v>0</v>
      </c>
      <c r="N71" s="31">
        <f t="shared" si="10"/>
        <v>0</v>
      </c>
      <c r="O71" s="31">
        <f t="shared" si="14"/>
        <v>0</v>
      </c>
      <c r="P71" s="31">
        <f t="shared" si="11"/>
        <v>0</v>
      </c>
      <c r="Q71" s="68">
        <f t="shared" si="15"/>
        <v>0</v>
      </c>
      <c r="R71" s="68">
        <f t="shared" si="12"/>
        <v>0</v>
      </c>
      <c r="S71" s="244">
        <f t="shared" si="13"/>
        <v>0</v>
      </c>
      <c r="T71" s="173"/>
      <c r="U71" s="184"/>
      <c r="V71" s="38"/>
      <c r="W71" s="3"/>
      <c r="X71" s="96"/>
    </row>
    <row r="72" spans="1:24" ht="13.5" x14ac:dyDescent="0.25">
      <c r="A72" s="90">
        <v>11</v>
      </c>
      <c r="B72" s="22" t="s">
        <v>96</v>
      </c>
      <c r="C72" s="22"/>
      <c r="D72" s="29" t="s">
        <v>16</v>
      </c>
      <c r="E72" s="23" t="s">
        <v>17</v>
      </c>
      <c r="F72" s="22" t="s">
        <v>97</v>
      </c>
      <c r="G72" s="22">
        <v>30</v>
      </c>
      <c r="H72" s="24">
        <v>950</v>
      </c>
      <c r="I72" s="237">
        <v>150</v>
      </c>
      <c r="J72" s="30"/>
      <c r="K72" s="26"/>
      <c r="L72" s="34">
        <f t="shared" si="16"/>
        <v>0</v>
      </c>
      <c r="M72" s="25">
        <f t="shared" si="1"/>
        <v>0</v>
      </c>
      <c r="N72" s="31">
        <f t="shared" si="10"/>
        <v>0</v>
      </c>
      <c r="O72" s="31">
        <f t="shared" si="14"/>
        <v>0</v>
      </c>
      <c r="P72" s="31">
        <f t="shared" si="11"/>
        <v>0</v>
      </c>
      <c r="Q72" s="68">
        <f t="shared" si="15"/>
        <v>0</v>
      </c>
      <c r="R72" s="68">
        <f t="shared" si="12"/>
        <v>0</v>
      </c>
      <c r="S72" s="244">
        <f t="shared" si="13"/>
        <v>0</v>
      </c>
      <c r="T72" s="173"/>
      <c r="U72" s="184"/>
      <c r="V72" s="38"/>
      <c r="W72" s="3"/>
      <c r="X72" s="96"/>
    </row>
    <row r="73" spans="1:24" s="96" customFormat="1" ht="20.25" x14ac:dyDescent="0.25">
      <c r="A73" s="90">
        <v>12</v>
      </c>
      <c r="B73" s="90" t="s">
        <v>96</v>
      </c>
      <c r="C73" s="22"/>
      <c r="D73" s="100" t="s">
        <v>16</v>
      </c>
      <c r="E73" s="91" t="s">
        <v>687</v>
      </c>
      <c r="F73" s="90" t="s">
        <v>98</v>
      </c>
      <c r="G73" s="90">
        <v>10</v>
      </c>
      <c r="H73" s="97">
        <v>350</v>
      </c>
      <c r="I73" s="237">
        <v>50</v>
      </c>
      <c r="J73" s="92"/>
      <c r="K73" s="93"/>
      <c r="L73" s="94">
        <f t="shared" si="16"/>
        <v>0</v>
      </c>
      <c r="M73" s="92">
        <f t="shared" si="1"/>
        <v>0</v>
      </c>
      <c r="N73" s="106">
        <f t="shared" si="10"/>
        <v>0</v>
      </c>
      <c r="O73" s="88">
        <f t="shared" si="14"/>
        <v>0</v>
      </c>
      <c r="P73" s="106">
        <f t="shared" si="11"/>
        <v>0</v>
      </c>
      <c r="Q73" s="157">
        <f t="shared" si="15"/>
        <v>0</v>
      </c>
      <c r="R73" s="160">
        <f t="shared" si="12"/>
        <v>0</v>
      </c>
      <c r="S73" s="244">
        <f t="shared" si="13"/>
        <v>0</v>
      </c>
      <c r="T73" s="356"/>
      <c r="U73" s="178"/>
      <c r="V73" s="215"/>
      <c r="W73" s="95"/>
    </row>
    <row r="74" spans="1:24" ht="13.5" x14ac:dyDescent="0.25">
      <c r="A74" s="90">
        <v>13</v>
      </c>
      <c r="B74" s="22" t="s">
        <v>99</v>
      </c>
      <c r="C74" s="22"/>
      <c r="D74" s="29" t="s">
        <v>16</v>
      </c>
      <c r="E74" s="23" t="s">
        <v>41</v>
      </c>
      <c r="F74" s="22" t="s">
        <v>23</v>
      </c>
      <c r="G74" s="22">
        <v>20</v>
      </c>
      <c r="H74" s="24">
        <v>10</v>
      </c>
      <c r="I74" s="237">
        <v>5</v>
      </c>
      <c r="J74" s="30"/>
      <c r="K74" s="26"/>
      <c r="L74" s="34">
        <f t="shared" si="16"/>
        <v>0</v>
      </c>
      <c r="M74" s="25">
        <f t="shared" si="1"/>
        <v>0</v>
      </c>
      <c r="N74" s="31">
        <f t="shared" si="10"/>
        <v>0</v>
      </c>
      <c r="O74" s="31">
        <f t="shared" si="14"/>
        <v>0</v>
      </c>
      <c r="P74" s="31">
        <f t="shared" si="11"/>
        <v>0</v>
      </c>
      <c r="Q74" s="68">
        <f t="shared" si="15"/>
        <v>0</v>
      </c>
      <c r="R74" s="68">
        <f t="shared" si="12"/>
        <v>0</v>
      </c>
      <c r="S74" s="244">
        <f t="shared" si="13"/>
        <v>0</v>
      </c>
      <c r="T74" s="173"/>
      <c r="U74" s="181"/>
      <c r="V74" s="38"/>
      <c r="W74" s="3"/>
      <c r="X74" s="96"/>
    </row>
    <row r="75" spans="1:24" ht="13.5" x14ac:dyDescent="0.25">
      <c r="A75" s="90">
        <v>14</v>
      </c>
      <c r="B75" s="22" t="s">
        <v>100</v>
      </c>
      <c r="C75" s="22"/>
      <c r="D75" s="29" t="s">
        <v>16</v>
      </c>
      <c r="E75" s="33" t="s">
        <v>17</v>
      </c>
      <c r="F75" s="22" t="s">
        <v>23</v>
      </c>
      <c r="G75" s="22">
        <v>20</v>
      </c>
      <c r="H75" s="24">
        <v>1</v>
      </c>
      <c r="I75" s="237">
        <v>3</v>
      </c>
      <c r="J75" s="25"/>
      <c r="K75" s="26"/>
      <c r="L75" s="34">
        <f t="shared" si="16"/>
        <v>0</v>
      </c>
      <c r="M75" s="25">
        <f t="shared" si="1"/>
        <v>0</v>
      </c>
      <c r="N75" s="31">
        <f t="shared" si="10"/>
        <v>0</v>
      </c>
      <c r="O75" s="31">
        <f t="shared" si="14"/>
        <v>0</v>
      </c>
      <c r="P75" s="31">
        <f t="shared" si="11"/>
        <v>0</v>
      </c>
      <c r="Q75" s="68">
        <f t="shared" si="15"/>
        <v>0</v>
      </c>
      <c r="R75" s="68">
        <f t="shared" si="12"/>
        <v>0</v>
      </c>
      <c r="S75" s="244">
        <f t="shared" si="13"/>
        <v>0</v>
      </c>
      <c r="T75" s="171"/>
      <c r="U75" s="182"/>
      <c r="V75" s="38"/>
      <c r="W75" s="3"/>
      <c r="X75" s="96"/>
    </row>
    <row r="76" spans="1:24" ht="13.5" x14ac:dyDescent="0.25">
      <c r="A76" s="90">
        <v>15</v>
      </c>
      <c r="B76" s="90" t="s">
        <v>101</v>
      </c>
      <c r="C76" s="22"/>
      <c r="D76" s="22" t="s">
        <v>16</v>
      </c>
      <c r="E76" s="23" t="s">
        <v>614</v>
      </c>
      <c r="F76" s="22" t="s">
        <v>102</v>
      </c>
      <c r="G76" s="22">
        <v>25</v>
      </c>
      <c r="H76" s="24">
        <v>350</v>
      </c>
      <c r="I76" s="237">
        <v>100</v>
      </c>
      <c r="J76" s="25"/>
      <c r="K76" s="26"/>
      <c r="L76" s="34">
        <f t="shared" si="16"/>
        <v>0</v>
      </c>
      <c r="M76" s="25">
        <f t="shared" si="1"/>
        <v>0</v>
      </c>
      <c r="N76" s="31">
        <f t="shared" si="10"/>
        <v>0</v>
      </c>
      <c r="O76" s="31">
        <f t="shared" si="14"/>
        <v>0</v>
      </c>
      <c r="P76" s="31">
        <f t="shared" si="11"/>
        <v>0</v>
      </c>
      <c r="Q76" s="68">
        <f t="shared" si="15"/>
        <v>0</v>
      </c>
      <c r="R76" s="68">
        <f t="shared" si="12"/>
        <v>0</v>
      </c>
      <c r="S76" s="244">
        <f t="shared" si="13"/>
        <v>0</v>
      </c>
      <c r="T76" s="173"/>
      <c r="U76" s="184"/>
      <c r="V76" s="38"/>
      <c r="W76" s="3"/>
      <c r="X76" s="96"/>
    </row>
    <row r="77" spans="1:24" ht="13.5" x14ac:dyDescent="0.25">
      <c r="A77" s="90">
        <v>16</v>
      </c>
      <c r="B77" s="90" t="s">
        <v>101</v>
      </c>
      <c r="C77" s="22"/>
      <c r="D77" s="22" t="s">
        <v>16</v>
      </c>
      <c r="E77" s="23" t="s">
        <v>614</v>
      </c>
      <c r="F77" s="22" t="s">
        <v>103</v>
      </c>
      <c r="G77" s="22">
        <v>25</v>
      </c>
      <c r="H77" s="24">
        <v>200</v>
      </c>
      <c r="I77" s="237">
        <v>50</v>
      </c>
      <c r="J77" s="25"/>
      <c r="K77" s="26"/>
      <c r="L77" s="34">
        <f t="shared" si="16"/>
        <v>0</v>
      </c>
      <c r="M77" s="25">
        <f t="shared" si="1"/>
        <v>0</v>
      </c>
      <c r="N77" s="31">
        <f t="shared" si="10"/>
        <v>0</v>
      </c>
      <c r="O77" s="31">
        <f t="shared" si="14"/>
        <v>0</v>
      </c>
      <c r="P77" s="31">
        <f t="shared" si="11"/>
        <v>0</v>
      </c>
      <c r="Q77" s="68">
        <f t="shared" si="15"/>
        <v>0</v>
      </c>
      <c r="R77" s="68">
        <f t="shared" si="12"/>
        <v>0</v>
      </c>
      <c r="S77" s="244">
        <f t="shared" si="13"/>
        <v>0</v>
      </c>
      <c r="T77" s="173"/>
      <c r="U77" s="184"/>
      <c r="V77" s="38"/>
      <c r="W77" s="3"/>
      <c r="X77" s="96"/>
    </row>
    <row r="78" spans="1:24" ht="13.5" x14ac:dyDescent="0.25">
      <c r="A78" s="90">
        <v>17</v>
      </c>
      <c r="B78" s="22" t="s">
        <v>104</v>
      </c>
      <c r="C78" s="22"/>
      <c r="D78" s="22" t="s">
        <v>16</v>
      </c>
      <c r="E78" s="23" t="s">
        <v>37</v>
      </c>
      <c r="F78" s="22" t="s">
        <v>105</v>
      </c>
      <c r="G78" s="22">
        <v>20</v>
      </c>
      <c r="H78" s="24">
        <v>15</v>
      </c>
      <c r="I78" s="237">
        <v>5</v>
      </c>
      <c r="J78" s="25"/>
      <c r="K78" s="26"/>
      <c r="L78" s="34">
        <f t="shared" si="16"/>
        <v>0</v>
      </c>
      <c r="M78" s="25">
        <f t="shared" ref="M78:M104" si="18">J78+L78</f>
        <v>0</v>
      </c>
      <c r="N78" s="31">
        <f t="shared" si="10"/>
        <v>0</v>
      </c>
      <c r="O78" s="31">
        <f t="shared" si="14"/>
        <v>0</v>
      </c>
      <c r="P78" s="31">
        <f t="shared" si="11"/>
        <v>0</v>
      </c>
      <c r="Q78" s="68">
        <f t="shared" si="15"/>
        <v>0</v>
      </c>
      <c r="R78" s="68">
        <f t="shared" si="12"/>
        <v>0</v>
      </c>
      <c r="S78" s="245">
        <f t="shared" si="13"/>
        <v>0</v>
      </c>
      <c r="T78" s="266"/>
      <c r="U78" s="267"/>
      <c r="V78" s="222"/>
      <c r="W78" s="3"/>
      <c r="X78" s="96"/>
    </row>
    <row r="79" spans="1:24" ht="13.5" x14ac:dyDescent="0.25">
      <c r="A79" s="90">
        <v>18</v>
      </c>
      <c r="B79" s="22" t="s">
        <v>83</v>
      </c>
      <c r="C79" s="22"/>
      <c r="D79" s="22" t="s">
        <v>16</v>
      </c>
      <c r="E79" s="36" t="s">
        <v>41</v>
      </c>
      <c r="F79" s="37" t="s">
        <v>82</v>
      </c>
      <c r="G79" s="37">
        <v>14</v>
      </c>
      <c r="H79" s="24">
        <v>5</v>
      </c>
      <c r="I79" s="237">
        <v>5</v>
      </c>
      <c r="J79" s="30"/>
      <c r="K79" s="26"/>
      <c r="L79" s="34">
        <f t="shared" si="16"/>
        <v>0</v>
      </c>
      <c r="M79" s="25">
        <f t="shared" si="18"/>
        <v>0</v>
      </c>
      <c r="N79" s="31">
        <f t="shared" si="10"/>
        <v>0</v>
      </c>
      <c r="O79" s="31">
        <f t="shared" si="14"/>
        <v>0</v>
      </c>
      <c r="P79" s="140">
        <f t="shared" si="11"/>
        <v>0</v>
      </c>
      <c r="Q79" s="68">
        <f t="shared" si="15"/>
        <v>0</v>
      </c>
      <c r="R79" s="157">
        <f t="shared" si="12"/>
        <v>0</v>
      </c>
      <c r="S79" s="244">
        <f t="shared" si="13"/>
        <v>0</v>
      </c>
      <c r="T79" s="173"/>
      <c r="U79" s="177"/>
      <c r="V79" s="38"/>
      <c r="W79" s="3"/>
      <c r="X79" s="96"/>
    </row>
    <row r="80" spans="1:24" ht="20.25" x14ac:dyDescent="0.25">
      <c r="A80" s="90">
        <v>19</v>
      </c>
      <c r="B80" s="22" t="s">
        <v>114</v>
      </c>
      <c r="C80" s="22"/>
      <c r="D80" s="22" t="s">
        <v>16</v>
      </c>
      <c r="E80" s="23" t="s">
        <v>688</v>
      </c>
      <c r="F80" s="22" t="s">
        <v>115</v>
      </c>
      <c r="G80" s="22">
        <v>10</v>
      </c>
      <c r="H80" s="24">
        <v>0</v>
      </c>
      <c r="I80" s="237">
        <v>4</v>
      </c>
      <c r="J80" s="30"/>
      <c r="K80" s="26"/>
      <c r="L80" s="34">
        <f t="shared" si="16"/>
        <v>0</v>
      </c>
      <c r="M80" s="25">
        <f t="shared" si="18"/>
        <v>0</v>
      </c>
      <c r="N80" s="31">
        <f t="shared" si="10"/>
        <v>0</v>
      </c>
      <c r="O80" s="31">
        <f t="shared" si="14"/>
        <v>0</v>
      </c>
      <c r="P80" s="88">
        <f t="shared" si="11"/>
        <v>0</v>
      </c>
      <c r="Q80" s="68">
        <f t="shared" si="15"/>
        <v>0</v>
      </c>
      <c r="R80" s="157">
        <f t="shared" si="12"/>
        <v>0</v>
      </c>
      <c r="S80" s="244">
        <f t="shared" si="13"/>
        <v>0</v>
      </c>
      <c r="T80" s="173"/>
      <c r="U80" s="187"/>
      <c r="V80" s="38"/>
      <c r="W80" s="3"/>
      <c r="X80" s="96"/>
    </row>
    <row r="81" spans="1:24" ht="13.5" x14ac:dyDescent="0.25">
      <c r="A81" s="90">
        <v>20</v>
      </c>
      <c r="B81" s="22" t="s">
        <v>116</v>
      </c>
      <c r="C81" s="22"/>
      <c r="D81" s="22" t="s">
        <v>16</v>
      </c>
      <c r="E81" s="23" t="s">
        <v>41</v>
      </c>
      <c r="F81" s="22" t="s">
        <v>113</v>
      </c>
      <c r="G81" s="22">
        <v>24</v>
      </c>
      <c r="H81" s="24">
        <v>5</v>
      </c>
      <c r="I81" s="237">
        <v>0</v>
      </c>
      <c r="J81" s="25"/>
      <c r="K81" s="26"/>
      <c r="L81" s="34">
        <f t="shared" si="16"/>
        <v>0</v>
      </c>
      <c r="M81" s="25">
        <f t="shared" si="18"/>
        <v>0</v>
      </c>
      <c r="N81" s="31">
        <f t="shared" si="10"/>
        <v>0</v>
      </c>
      <c r="O81" s="31">
        <f t="shared" si="14"/>
        <v>0</v>
      </c>
      <c r="P81" s="88">
        <f t="shared" si="11"/>
        <v>0</v>
      </c>
      <c r="Q81" s="68">
        <f t="shared" si="15"/>
        <v>0</v>
      </c>
      <c r="R81" s="157">
        <f t="shared" si="12"/>
        <v>0</v>
      </c>
      <c r="S81" s="244">
        <f t="shared" si="13"/>
        <v>0</v>
      </c>
      <c r="T81" s="171"/>
      <c r="U81" s="182"/>
      <c r="V81" s="38"/>
      <c r="W81" s="85"/>
      <c r="X81" s="96"/>
    </row>
    <row r="82" spans="1:24" ht="13.5" x14ac:dyDescent="0.25">
      <c r="A82" s="90">
        <v>21</v>
      </c>
      <c r="B82" s="22" t="s">
        <v>117</v>
      </c>
      <c r="C82" s="22"/>
      <c r="D82" s="22" t="s">
        <v>16</v>
      </c>
      <c r="E82" s="23" t="s">
        <v>689</v>
      </c>
      <c r="F82" s="22" t="s">
        <v>118</v>
      </c>
      <c r="G82" s="22">
        <v>16</v>
      </c>
      <c r="H82" s="24">
        <v>10</v>
      </c>
      <c r="I82" s="237">
        <v>5</v>
      </c>
      <c r="J82" s="30"/>
      <c r="K82" s="26"/>
      <c r="L82" s="34">
        <f t="shared" si="16"/>
        <v>0</v>
      </c>
      <c r="M82" s="25">
        <f t="shared" si="18"/>
        <v>0</v>
      </c>
      <c r="N82" s="31">
        <f t="shared" si="10"/>
        <v>0</v>
      </c>
      <c r="O82" s="31">
        <f t="shared" si="14"/>
        <v>0</v>
      </c>
      <c r="P82" s="88">
        <f t="shared" si="11"/>
        <v>0</v>
      </c>
      <c r="Q82" s="68">
        <f t="shared" si="15"/>
        <v>0</v>
      </c>
      <c r="R82" s="157">
        <f t="shared" si="12"/>
        <v>0</v>
      </c>
      <c r="S82" s="244">
        <f t="shared" si="13"/>
        <v>0</v>
      </c>
      <c r="T82" s="173"/>
      <c r="U82" s="181"/>
      <c r="V82" s="38"/>
      <c r="W82" s="3"/>
      <c r="X82" s="96"/>
    </row>
    <row r="83" spans="1:24" ht="21" x14ac:dyDescent="0.3">
      <c r="A83" s="90">
        <v>22</v>
      </c>
      <c r="B83" s="22" t="s">
        <v>632</v>
      </c>
      <c r="C83" s="22"/>
      <c r="D83" s="22" t="s">
        <v>16</v>
      </c>
      <c r="E83" s="23" t="s">
        <v>690</v>
      </c>
      <c r="F83" s="22" t="s">
        <v>633</v>
      </c>
      <c r="G83" s="22">
        <v>60</v>
      </c>
      <c r="H83" s="24">
        <v>0</v>
      </c>
      <c r="I83" s="237">
        <v>1</v>
      </c>
      <c r="J83" s="30"/>
      <c r="K83" s="26"/>
      <c r="L83" s="34">
        <f t="shared" si="16"/>
        <v>0</v>
      </c>
      <c r="M83" s="25">
        <f t="shared" si="18"/>
        <v>0</v>
      </c>
      <c r="N83" s="31">
        <f t="shared" si="10"/>
        <v>0</v>
      </c>
      <c r="O83" s="31">
        <f t="shared" si="14"/>
        <v>0</v>
      </c>
      <c r="P83" s="31">
        <f t="shared" si="11"/>
        <v>0</v>
      </c>
      <c r="Q83" s="68">
        <f t="shared" si="15"/>
        <v>0</v>
      </c>
      <c r="R83" s="68">
        <f t="shared" si="12"/>
        <v>0</v>
      </c>
      <c r="S83" s="244">
        <f t="shared" si="13"/>
        <v>0</v>
      </c>
      <c r="T83" s="171"/>
      <c r="U83" s="206"/>
      <c r="V83" s="205"/>
      <c r="W83" s="3"/>
      <c r="X83" s="96"/>
    </row>
    <row r="84" spans="1:24" ht="14.25" x14ac:dyDescent="0.3">
      <c r="A84" s="90">
        <v>23</v>
      </c>
      <c r="B84" s="22" t="s">
        <v>117</v>
      </c>
      <c r="C84" s="22"/>
      <c r="D84" s="22" t="s">
        <v>16</v>
      </c>
      <c r="E84" s="23" t="s">
        <v>613</v>
      </c>
      <c r="F84" s="22" t="s">
        <v>120</v>
      </c>
      <c r="G84" s="22">
        <v>10</v>
      </c>
      <c r="H84" s="24">
        <v>4</v>
      </c>
      <c r="I84" s="237">
        <v>0</v>
      </c>
      <c r="J84" s="25"/>
      <c r="K84" s="26"/>
      <c r="L84" s="34">
        <f t="shared" si="16"/>
        <v>0</v>
      </c>
      <c r="M84" s="25">
        <f t="shared" si="18"/>
        <v>0</v>
      </c>
      <c r="N84" s="31">
        <f t="shared" si="10"/>
        <v>0</v>
      </c>
      <c r="O84" s="31">
        <f t="shared" si="14"/>
        <v>0</v>
      </c>
      <c r="P84" s="88">
        <f t="shared" si="11"/>
        <v>0</v>
      </c>
      <c r="Q84" s="68">
        <f t="shared" si="15"/>
        <v>0</v>
      </c>
      <c r="R84" s="157">
        <f t="shared" si="12"/>
        <v>0</v>
      </c>
      <c r="S84" s="244">
        <f t="shared" si="13"/>
        <v>0</v>
      </c>
      <c r="T84" s="171"/>
      <c r="U84" s="206"/>
      <c r="V84" s="38"/>
      <c r="W84" s="3"/>
      <c r="X84" s="96"/>
    </row>
    <row r="85" spans="1:24" ht="13.5" x14ac:dyDescent="0.25">
      <c r="A85" s="90">
        <v>24</v>
      </c>
      <c r="B85" s="22" t="s">
        <v>122</v>
      </c>
      <c r="C85" s="22"/>
      <c r="D85" s="22" t="s">
        <v>16</v>
      </c>
      <c r="E85" s="23" t="s">
        <v>41</v>
      </c>
      <c r="F85" s="22" t="s">
        <v>82</v>
      </c>
      <c r="G85" s="22">
        <v>10</v>
      </c>
      <c r="H85" s="24">
        <v>0</v>
      </c>
      <c r="I85" s="237">
        <v>4</v>
      </c>
      <c r="J85" s="30"/>
      <c r="K85" s="26"/>
      <c r="L85" s="34">
        <f t="shared" si="16"/>
        <v>0</v>
      </c>
      <c r="M85" s="25">
        <f t="shared" si="18"/>
        <v>0</v>
      </c>
      <c r="N85" s="31">
        <f t="shared" si="10"/>
        <v>0</v>
      </c>
      <c r="O85" s="31">
        <f t="shared" si="14"/>
        <v>0</v>
      </c>
      <c r="P85" s="31">
        <f t="shared" si="11"/>
        <v>0</v>
      </c>
      <c r="Q85" s="68">
        <f t="shared" si="15"/>
        <v>0</v>
      </c>
      <c r="R85" s="68">
        <f t="shared" si="12"/>
        <v>0</v>
      </c>
      <c r="S85" s="244">
        <f t="shared" si="13"/>
        <v>0</v>
      </c>
      <c r="T85" s="203"/>
      <c r="U85" s="181"/>
      <c r="V85" s="38"/>
      <c r="W85" s="3"/>
      <c r="X85" s="96"/>
    </row>
    <row r="86" spans="1:24" ht="23.25" x14ac:dyDescent="0.25">
      <c r="A86" s="90">
        <v>25</v>
      </c>
      <c r="B86" s="22" t="s">
        <v>94</v>
      </c>
      <c r="C86" s="22"/>
      <c r="D86" s="22" t="s">
        <v>16</v>
      </c>
      <c r="E86" s="23" t="s">
        <v>41</v>
      </c>
      <c r="F86" s="22" t="s">
        <v>123</v>
      </c>
      <c r="G86" s="22">
        <v>21</v>
      </c>
      <c r="H86" s="24">
        <v>6</v>
      </c>
      <c r="I86" s="237">
        <v>2</v>
      </c>
      <c r="J86" s="30"/>
      <c r="K86" s="26"/>
      <c r="L86" s="34">
        <f>ROUND((J86*K86),2)</f>
        <v>0</v>
      </c>
      <c r="M86" s="25">
        <f>J86+L86</f>
        <v>0</v>
      </c>
      <c r="N86" s="31">
        <f t="shared" si="10"/>
        <v>0</v>
      </c>
      <c r="O86" s="31">
        <f t="shared" si="14"/>
        <v>0</v>
      </c>
      <c r="P86" s="88">
        <f t="shared" si="11"/>
        <v>0</v>
      </c>
      <c r="Q86" s="68">
        <f t="shared" si="15"/>
        <v>0</v>
      </c>
      <c r="R86" s="157">
        <f t="shared" si="12"/>
        <v>0</v>
      </c>
      <c r="S86" s="244">
        <f t="shared" si="13"/>
        <v>0</v>
      </c>
      <c r="T86" s="173"/>
      <c r="U86" s="181"/>
      <c r="V86" s="38"/>
      <c r="W86" s="3"/>
      <c r="X86" s="96"/>
    </row>
    <row r="87" spans="1:24" ht="30" x14ac:dyDescent="0.25">
      <c r="A87" s="90">
        <v>26</v>
      </c>
      <c r="B87" s="22" t="s">
        <v>622</v>
      </c>
      <c r="C87" s="22"/>
      <c r="D87" s="22" t="s">
        <v>16</v>
      </c>
      <c r="E87" s="23" t="s">
        <v>691</v>
      </c>
      <c r="F87" s="22" t="s">
        <v>95</v>
      </c>
      <c r="G87" s="22">
        <v>1</v>
      </c>
      <c r="H87" s="24">
        <v>200</v>
      </c>
      <c r="I87" s="237">
        <v>100</v>
      </c>
      <c r="J87" s="30"/>
      <c r="K87" s="26"/>
      <c r="L87" s="34">
        <f>ROUND((J87*K87),2)</f>
        <v>0</v>
      </c>
      <c r="M87" s="25">
        <f>J87+L87</f>
        <v>0</v>
      </c>
      <c r="N87" s="31">
        <f t="shared" si="10"/>
        <v>0</v>
      </c>
      <c r="O87" s="31">
        <f t="shared" si="14"/>
        <v>0</v>
      </c>
      <c r="P87" s="88">
        <f t="shared" si="11"/>
        <v>0</v>
      </c>
      <c r="Q87" s="68">
        <f t="shared" si="15"/>
        <v>0</v>
      </c>
      <c r="R87" s="157">
        <f t="shared" si="12"/>
        <v>0</v>
      </c>
      <c r="S87" s="244">
        <f t="shared" si="13"/>
        <v>0</v>
      </c>
      <c r="T87" s="173"/>
      <c r="U87" s="184"/>
      <c r="V87" s="180"/>
      <c r="W87" s="3"/>
      <c r="X87" s="96"/>
    </row>
    <row r="88" spans="1:24" ht="23.25" x14ac:dyDescent="0.25">
      <c r="A88" s="90">
        <v>27</v>
      </c>
      <c r="B88" s="22" t="s">
        <v>94</v>
      </c>
      <c r="C88" s="22"/>
      <c r="D88" s="22" t="s">
        <v>16</v>
      </c>
      <c r="E88" s="23" t="s">
        <v>41</v>
      </c>
      <c r="F88" s="22" t="s">
        <v>88</v>
      </c>
      <c r="G88" s="22">
        <v>14</v>
      </c>
      <c r="H88" s="24">
        <v>175</v>
      </c>
      <c r="I88" s="237">
        <v>50</v>
      </c>
      <c r="J88" s="30"/>
      <c r="K88" s="26"/>
      <c r="L88" s="34">
        <f t="shared" si="16"/>
        <v>0</v>
      </c>
      <c r="M88" s="25">
        <f t="shared" si="18"/>
        <v>0</v>
      </c>
      <c r="N88" s="31">
        <f t="shared" si="10"/>
        <v>0</v>
      </c>
      <c r="O88" s="31">
        <f t="shared" si="14"/>
        <v>0</v>
      </c>
      <c r="P88" s="88">
        <f t="shared" si="11"/>
        <v>0</v>
      </c>
      <c r="Q88" s="68">
        <f t="shared" si="15"/>
        <v>0</v>
      </c>
      <c r="R88" s="157">
        <f t="shared" si="12"/>
        <v>0</v>
      </c>
      <c r="S88" s="244">
        <f t="shared" si="13"/>
        <v>0</v>
      </c>
      <c r="T88" s="203"/>
      <c r="U88" s="184"/>
      <c r="V88" s="228"/>
      <c r="W88" s="3"/>
      <c r="X88" s="96"/>
    </row>
    <row r="89" spans="1:24" ht="13.5" x14ac:dyDescent="0.25">
      <c r="A89" s="90">
        <v>28</v>
      </c>
      <c r="B89" s="22" t="s">
        <v>124</v>
      </c>
      <c r="C89" s="22"/>
      <c r="D89" s="22" t="s">
        <v>16</v>
      </c>
      <c r="E89" s="47" t="s">
        <v>692</v>
      </c>
      <c r="F89" s="37" t="s">
        <v>125</v>
      </c>
      <c r="G89" s="37">
        <v>16</v>
      </c>
      <c r="H89" s="24">
        <v>40</v>
      </c>
      <c r="I89" s="237">
        <v>10</v>
      </c>
      <c r="J89" s="30"/>
      <c r="K89" s="26"/>
      <c r="L89" s="34">
        <f t="shared" si="16"/>
        <v>0</v>
      </c>
      <c r="M89" s="25">
        <f t="shared" si="18"/>
        <v>0</v>
      </c>
      <c r="N89" s="31">
        <f t="shared" si="10"/>
        <v>0</v>
      </c>
      <c r="O89" s="31">
        <f t="shared" si="14"/>
        <v>0</v>
      </c>
      <c r="P89" s="88">
        <f t="shared" si="11"/>
        <v>0</v>
      </c>
      <c r="Q89" s="68">
        <f t="shared" si="15"/>
        <v>0</v>
      </c>
      <c r="R89" s="157">
        <f t="shared" si="12"/>
        <v>0</v>
      </c>
      <c r="S89" s="244">
        <f t="shared" si="13"/>
        <v>0</v>
      </c>
      <c r="T89" s="173"/>
      <c r="U89" s="181"/>
      <c r="V89" s="142"/>
      <c r="W89" s="95"/>
      <c r="X89" s="96"/>
    </row>
    <row r="90" spans="1:24" ht="20.25" x14ac:dyDescent="0.25">
      <c r="A90" s="90">
        <v>29</v>
      </c>
      <c r="B90" s="90" t="s">
        <v>765</v>
      </c>
      <c r="C90" s="22"/>
      <c r="D90" s="22" t="s">
        <v>16</v>
      </c>
      <c r="E90" s="36" t="s">
        <v>762</v>
      </c>
      <c r="F90" s="104" t="s">
        <v>559</v>
      </c>
      <c r="G90" s="37">
        <v>10</v>
      </c>
      <c r="H90" s="24">
        <v>5</v>
      </c>
      <c r="I90" s="237">
        <v>5</v>
      </c>
      <c r="J90" s="98"/>
      <c r="K90" s="26"/>
      <c r="L90" s="34">
        <f t="shared" si="16"/>
        <v>0</v>
      </c>
      <c r="M90" s="25">
        <f t="shared" si="18"/>
        <v>0</v>
      </c>
      <c r="N90" s="31">
        <f t="shared" si="10"/>
        <v>0</v>
      </c>
      <c r="O90" s="31">
        <f t="shared" si="14"/>
        <v>0</v>
      </c>
      <c r="P90" s="88">
        <f t="shared" si="11"/>
        <v>0</v>
      </c>
      <c r="Q90" s="68">
        <f t="shared" si="15"/>
        <v>0</v>
      </c>
      <c r="R90" s="157">
        <f t="shared" si="12"/>
        <v>0</v>
      </c>
      <c r="S90" s="244">
        <f t="shared" si="13"/>
        <v>0</v>
      </c>
      <c r="T90" s="173"/>
      <c r="U90" s="181"/>
      <c r="V90" s="142"/>
      <c r="W90" s="95"/>
      <c r="X90" s="96"/>
    </row>
    <row r="91" spans="1:24" ht="20.25" x14ac:dyDescent="0.25">
      <c r="A91" s="90">
        <v>30</v>
      </c>
      <c r="B91" s="22" t="s">
        <v>124</v>
      </c>
      <c r="C91" s="22"/>
      <c r="D91" s="22" t="s">
        <v>16</v>
      </c>
      <c r="E91" s="23" t="s">
        <v>694</v>
      </c>
      <c r="F91" s="22" t="s">
        <v>128</v>
      </c>
      <c r="G91" s="22">
        <v>5</v>
      </c>
      <c r="H91" s="24">
        <v>4</v>
      </c>
      <c r="I91" s="237">
        <v>2</v>
      </c>
      <c r="J91" s="30"/>
      <c r="K91" s="26"/>
      <c r="L91" s="34">
        <f t="shared" si="16"/>
        <v>0</v>
      </c>
      <c r="M91" s="25">
        <f t="shared" si="18"/>
        <v>0</v>
      </c>
      <c r="N91" s="31">
        <f t="shared" si="10"/>
        <v>0</v>
      </c>
      <c r="O91" s="31">
        <f t="shared" si="14"/>
        <v>0</v>
      </c>
      <c r="P91" s="31">
        <f t="shared" si="11"/>
        <v>0</v>
      </c>
      <c r="Q91" s="68">
        <f t="shared" si="15"/>
        <v>0</v>
      </c>
      <c r="R91" s="68">
        <f t="shared" si="12"/>
        <v>0</v>
      </c>
      <c r="S91" s="244">
        <f t="shared" si="13"/>
        <v>0</v>
      </c>
      <c r="T91" s="203"/>
      <c r="U91" s="181"/>
      <c r="V91" s="38"/>
      <c r="W91" s="3"/>
      <c r="X91" s="96"/>
    </row>
    <row r="92" spans="1:24" ht="21" thickBot="1" x14ac:dyDescent="0.3">
      <c r="A92" s="90">
        <v>31</v>
      </c>
      <c r="B92" s="22" t="s">
        <v>129</v>
      </c>
      <c r="C92" s="22"/>
      <c r="D92" s="22" t="s">
        <v>16</v>
      </c>
      <c r="E92" s="23" t="s">
        <v>695</v>
      </c>
      <c r="F92" s="22" t="s">
        <v>82</v>
      </c>
      <c r="G92" s="90">
        <v>5</v>
      </c>
      <c r="H92" s="24">
        <v>20</v>
      </c>
      <c r="I92" s="237">
        <v>5</v>
      </c>
      <c r="J92" s="98"/>
      <c r="K92" s="26"/>
      <c r="L92" s="34">
        <f t="shared" si="16"/>
        <v>0</v>
      </c>
      <c r="M92" s="25">
        <f t="shared" si="18"/>
        <v>0</v>
      </c>
      <c r="N92" s="35">
        <f t="shared" si="10"/>
        <v>0</v>
      </c>
      <c r="O92" s="31">
        <f t="shared" si="14"/>
        <v>0</v>
      </c>
      <c r="P92" s="106">
        <f t="shared" si="11"/>
        <v>0</v>
      </c>
      <c r="Q92" s="68">
        <f t="shared" si="15"/>
        <v>0</v>
      </c>
      <c r="R92" s="160">
        <f t="shared" si="12"/>
        <v>0</v>
      </c>
      <c r="S92" s="244">
        <f t="shared" si="13"/>
        <v>0</v>
      </c>
      <c r="T92" s="270"/>
      <c r="U92" s="267"/>
      <c r="V92" s="222"/>
      <c r="W92" s="3"/>
      <c r="X92" s="96"/>
    </row>
    <row r="93" spans="1:24" ht="13.5" x14ac:dyDescent="0.25">
      <c r="A93" s="258"/>
      <c r="B93" s="272"/>
      <c r="C93" s="222"/>
      <c r="D93" s="222"/>
      <c r="E93" s="482"/>
      <c r="F93" s="222"/>
      <c r="G93" s="222"/>
      <c r="H93" s="63"/>
      <c r="I93" s="240"/>
      <c r="J93" s="222"/>
      <c r="K93" s="222"/>
      <c r="L93" s="66"/>
      <c r="M93" s="67"/>
      <c r="N93" s="483">
        <f>SUM(N62:N92)</f>
        <v>0</v>
      </c>
      <c r="O93" s="484">
        <f>SUM(O62:O92)</f>
        <v>0</v>
      </c>
      <c r="P93" s="483">
        <f t="shared" ref="P93:S93" si="19">SUM(P62:P92)</f>
        <v>0</v>
      </c>
      <c r="Q93" s="484">
        <f t="shared" si="19"/>
        <v>0</v>
      </c>
      <c r="R93" s="483">
        <f t="shared" si="19"/>
        <v>0</v>
      </c>
      <c r="S93" s="484">
        <f t="shared" si="19"/>
        <v>0</v>
      </c>
      <c r="T93" s="485"/>
      <c r="U93" s="485"/>
      <c r="V93" s="486"/>
      <c r="W93" s="3"/>
      <c r="X93" s="96"/>
    </row>
    <row r="94" spans="1:24" ht="14.25" x14ac:dyDescent="0.3">
      <c r="A94" s="530" t="s">
        <v>854</v>
      </c>
      <c r="B94" s="531"/>
      <c r="C94" s="531"/>
      <c r="D94" s="531"/>
      <c r="E94" s="532"/>
      <c r="F94" s="487"/>
      <c r="G94" s="288"/>
      <c r="H94" s="488"/>
      <c r="I94" s="488"/>
      <c r="J94" s="288"/>
      <c r="K94" s="288"/>
      <c r="L94" s="288"/>
      <c r="M94" s="489"/>
      <c r="N94" s="44"/>
      <c r="O94" s="44"/>
      <c r="P94" s="44"/>
      <c r="Q94" s="159"/>
      <c r="R94" s="159"/>
      <c r="S94" s="159"/>
      <c r="T94" s="259"/>
      <c r="U94" s="271"/>
      <c r="V94" s="261"/>
      <c r="W94" s="3"/>
      <c r="X94" s="96"/>
    </row>
    <row r="95" spans="1:24" ht="31.15" customHeight="1" x14ac:dyDescent="0.3">
      <c r="A95" s="90">
        <v>1</v>
      </c>
      <c r="B95" s="90" t="s">
        <v>774</v>
      </c>
      <c r="C95" s="90"/>
      <c r="D95" s="22" t="s">
        <v>16</v>
      </c>
      <c r="E95" s="378" t="s">
        <v>777</v>
      </c>
      <c r="F95" s="385" t="s">
        <v>778</v>
      </c>
      <c r="G95" s="22">
        <v>10</v>
      </c>
      <c r="H95" s="24">
        <v>4</v>
      </c>
      <c r="I95" s="237">
        <v>1</v>
      </c>
      <c r="J95" s="92"/>
      <c r="K95" s="26"/>
      <c r="L95" s="34">
        <f t="shared" ref="L95:L98" si="20">ROUND((J95*K95),2)</f>
        <v>0</v>
      </c>
      <c r="M95" s="25">
        <f t="shared" ref="M95:M98" si="21">J95+L95</f>
        <v>0</v>
      </c>
      <c r="N95" s="31">
        <f t="shared" ref="N95:N98" si="22">J95*H95</f>
        <v>0</v>
      </c>
      <c r="O95" s="31">
        <f t="shared" ref="O95:O98" si="23">I95*J95</f>
        <v>0</v>
      </c>
      <c r="P95" s="88">
        <f t="shared" ref="P95:P98" si="24">L95*H95</f>
        <v>0</v>
      </c>
      <c r="Q95" s="68">
        <f t="shared" ref="Q95:Q98" si="25">I95*L95</f>
        <v>0</v>
      </c>
      <c r="R95" s="157">
        <f t="shared" ref="R95:R98" si="26">M95*H95</f>
        <v>0</v>
      </c>
      <c r="S95" s="244">
        <f t="shared" ref="S95:S98" si="27">I95*M95</f>
        <v>0</v>
      </c>
      <c r="T95" s="171"/>
      <c r="U95" s="206"/>
      <c r="V95" s="38"/>
      <c r="W95" s="3"/>
      <c r="X95" s="96"/>
    </row>
    <row r="96" spans="1:24" s="96" customFormat="1" ht="30.75" x14ac:dyDescent="0.3">
      <c r="A96" s="90">
        <v>2</v>
      </c>
      <c r="B96" s="90" t="s">
        <v>775</v>
      </c>
      <c r="C96" s="90"/>
      <c r="D96" s="90" t="s">
        <v>16</v>
      </c>
      <c r="E96" s="91" t="s">
        <v>776</v>
      </c>
      <c r="F96" s="90" t="s">
        <v>121</v>
      </c>
      <c r="G96" s="90">
        <v>10</v>
      </c>
      <c r="H96" s="97">
        <v>2</v>
      </c>
      <c r="I96" s="237">
        <v>1</v>
      </c>
      <c r="J96" s="98"/>
      <c r="K96" s="93"/>
      <c r="L96" s="94">
        <f t="shared" si="20"/>
        <v>0</v>
      </c>
      <c r="M96" s="92">
        <f t="shared" si="21"/>
        <v>0</v>
      </c>
      <c r="N96" s="106">
        <f t="shared" si="22"/>
        <v>0</v>
      </c>
      <c r="O96" s="88">
        <f t="shared" si="23"/>
        <v>0</v>
      </c>
      <c r="P96" s="106">
        <f t="shared" si="24"/>
        <v>0</v>
      </c>
      <c r="Q96" s="157">
        <f t="shared" si="25"/>
        <v>0</v>
      </c>
      <c r="R96" s="160">
        <f t="shared" si="26"/>
        <v>0</v>
      </c>
      <c r="S96" s="244">
        <f t="shared" si="27"/>
        <v>0</v>
      </c>
      <c r="T96" s="356"/>
      <c r="U96" s="206"/>
      <c r="V96" s="180"/>
      <c r="W96" s="95"/>
    </row>
    <row r="97" spans="1:25" ht="20.25" x14ac:dyDescent="0.25">
      <c r="A97" s="90">
        <v>3</v>
      </c>
      <c r="B97" s="90" t="s">
        <v>765</v>
      </c>
      <c r="C97" s="90"/>
      <c r="D97" s="22" t="s">
        <v>16</v>
      </c>
      <c r="E97" s="36" t="s">
        <v>766</v>
      </c>
      <c r="F97" s="104" t="s">
        <v>767</v>
      </c>
      <c r="G97" s="37">
        <v>10</v>
      </c>
      <c r="H97" s="24">
        <v>3</v>
      </c>
      <c r="I97" s="237">
        <v>0</v>
      </c>
      <c r="J97" s="98"/>
      <c r="K97" s="26"/>
      <c r="L97" s="34">
        <f t="shared" si="20"/>
        <v>0</v>
      </c>
      <c r="M97" s="25">
        <f t="shared" si="21"/>
        <v>0</v>
      </c>
      <c r="N97" s="31">
        <f t="shared" si="22"/>
        <v>0</v>
      </c>
      <c r="O97" s="31">
        <f t="shared" si="23"/>
        <v>0</v>
      </c>
      <c r="P97" s="88">
        <f t="shared" si="24"/>
        <v>0</v>
      </c>
      <c r="Q97" s="68">
        <f t="shared" si="25"/>
        <v>0</v>
      </c>
      <c r="R97" s="157">
        <f t="shared" si="26"/>
        <v>0</v>
      </c>
      <c r="S97" s="244">
        <f t="shared" si="27"/>
        <v>0</v>
      </c>
      <c r="T97" s="173"/>
      <c r="U97" s="181"/>
      <c r="V97" s="142"/>
      <c r="W97" s="95"/>
      <c r="X97" s="96"/>
    </row>
    <row r="98" spans="1:25" ht="13.5" x14ac:dyDescent="0.25">
      <c r="A98" s="90">
        <v>4</v>
      </c>
      <c r="B98" s="22" t="s">
        <v>126</v>
      </c>
      <c r="C98" s="90"/>
      <c r="D98" s="22" t="s">
        <v>16</v>
      </c>
      <c r="E98" s="23" t="s">
        <v>693</v>
      </c>
      <c r="F98" s="22" t="s">
        <v>127</v>
      </c>
      <c r="G98" s="90">
        <v>10</v>
      </c>
      <c r="H98" s="24">
        <v>3</v>
      </c>
      <c r="I98" s="237">
        <v>1</v>
      </c>
      <c r="J98" s="30"/>
      <c r="K98" s="26"/>
      <c r="L98" s="34">
        <f t="shared" si="20"/>
        <v>0</v>
      </c>
      <c r="M98" s="25">
        <f t="shared" si="21"/>
        <v>0</v>
      </c>
      <c r="N98" s="31">
        <f t="shared" si="22"/>
        <v>0</v>
      </c>
      <c r="O98" s="31">
        <f t="shared" si="23"/>
        <v>0</v>
      </c>
      <c r="P98" s="88">
        <f t="shared" si="24"/>
        <v>0</v>
      </c>
      <c r="Q98" s="68">
        <f t="shared" si="25"/>
        <v>0</v>
      </c>
      <c r="R98" s="157">
        <f t="shared" si="26"/>
        <v>0</v>
      </c>
      <c r="S98" s="244">
        <f t="shared" si="27"/>
        <v>0</v>
      </c>
      <c r="T98" s="173"/>
      <c r="U98" s="177"/>
      <c r="V98" s="38"/>
      <c r="W98" s="3"/>
      <c r="X98" s="96"/>
    </row>
    <row r="99" spans="1:25" ht="13.5" x14ac:dyDescent="0.25">
      <c r="A99" s="389"/>
      <c r="B99" s="395"/>
      <c r="C99" s="227"/>
      <c r="D99" s="227"/>
      <c r="E99" s="490"/>
      <c r="F99" s="227"/>
      <c r="G99" s="227"/>
      <c r="H99" s="373"/>
      <c r="I99" s="319"/>
      <c r="J99" s="227"/>
      <c r="K99" s="227"/>
      <c r="L99" s="376"/>
      <c r="M99" s="377"/>
      <c r="N99" s="328">
        <f t="shared" ref="N99:S99" si="28">SUM(N95:N98)</f>
        <v>0</v>
      </c>
      <c r="O99" s="329">
        <f t="shared" si="28"/>
        <v>0</v>
      </c>
      <c r="P99" s="328">
        <f t="shared" si="28"/>
        <v>0</v>
      </c>
      <c r="Q99" s="329">
        <f t="shared" si="28"/>
        <v>0</v>
      </c>
      <c r="R99" s="328">
        <f t="shared" si="28"/>
        <v>0</v>
      </c>
      <c r="S99" s="329">
        <f t="shared" si="28"/>
        <v>0</v>
      </c>
      <c r="T99" s="269"/>
      <c r="U99" s="269"/>
      <c r="V99" s="227"/>
      <c r="W99" s="3"/>
      <c r="X99" s="96"/>
    </row>
    <row r="100" spans="1:25" ht="14.25" x14ac:dyDescent="0.3">
      <c r="A100" s="530" t="s">
        <v>855</v>
      </c>
      <c r="B100" s="531"/>
      <c r="C100" s="531"/>
      <c r="D100" s="531"/>
      <c r="E100" s="532"/>
      <c r="F100" s="487"/>
      <c r="G100" s="288"/>
      <c r="H100" s="488"/>
      <c r="I100" s="488"/>
      <c r="J100" s="288"/>
      <c r="K100" s="288"/>
      <c r="L100" s="288"/>
      <c r="M100" s="489"/>
      <c r="N100" s="44"/>
      <c r="O100" s="44"/>
      <c r="P100" s="44"/>
      <c r="Q100" s="159"/>
      <c r="R100" s="159"/>
      <c r="S100" s="159"/>
      <c r="T100" s="259"/>
      <c r="U100" s="271"/>
      <c r="V100" s="261"/>
      <c r="W100" s="3"/>
      <c r="X100" s="96"/>
    </row>
    <row r="101" spans="1:25" ht="13.5" x14ac:dyDescent="0.25">
      <c r="A101" s="100">
        <v>1</v>
      </c>
      <c r="B101" s="22" t="s">
        <v>130</v>
      </c>
      <c r="C101" s="22"/>
      <c r="D101" s="29" t="s">
        <v>16</v>
      </c>
      <c r="E101" s="33" t="s">
        <v>131</v>
      </c>
      <c r="F101" s="22" t="s">
        <v>132</v>
      </c>
      <c r="G101" s="22">
        <v>10</v>
      </c>
      <c r="H101" s="24">
        <v>0</v>
      </c>
      <c r="I101" s="237">
        <v>5</v>
      </c>
      <c r="J101" s="30"/>
      <c r="K101" s="26"/>
      <c r="L101" s="34">
        <f t="shared" ref="L101:L112" si="29">ROUND((J101*K101),2)</f>
        <v>0</v>
      </c>
      <c r="M101" s="25">
        <f t="shared" si="18"/>
        <v>0</v>
      </c>
      <c r="N101" s="31">
        <f>J101*H101</f>
        <v>0</v>
      </c>
      <c r="O101" s="31">
        <f>I101*J101</f>
        <v>0</v>
      </c>
      <c r="P101" s="31">
        <f>L101*H101</f>
        <v>0</v>
      </c>
      <c r="Q101" s="68">
        <f>I101*L101</f>
        <v>0</v>
      </c>
      <c r="R101" s="68">
        <f>M101*H101</f>
        <v>0</v>
      </c>
      <c r="S101" s="244">
        <f>I101*M101</f>
        <v>0</v>
      </c>
      <c r="T101" s="173"/>
      <c r="U101" s="181"/>
      <c r="V101" s="38"/>
      <c r="W101" s="85"/>
      <c r="X101" s="96"/>
    </row>
    <row r="102" spans="1:25" ht="13.5" x14ac:dyDescent="0.25">
      <c r="A102" s="100">
        <v>2</v>
      </c>
      <c r="B102" s="22" t="s">
        <v>130</v>
      </c>
      <c r="C102" s="22"/>
      <c r="D102" s="29" t="s">
        <v>16</v>
      </c>
      <c r="E102" s="33" t="s">
        <v>131</v>
      </c>
      <c r="F102" s="22" t="s">
        <v>133</v>
      </c>
      <c r="G102" s="22">
        <v>10</v>
      </c>
      <c r="H102" s="24">
        <v>100</v>
      </c>
      <c r="I102" s="237">
        <v>20</v>
      </c>
      <c r="J102" s="30"/>
      <c r="K102" s="26"/>
      <c r="L102" s="34">
        <f t="shared" si="29"/>
        <v>0</v>
      </c>
      <c r="M102" s="25">
        <f t="shared" si="18"/>
        <v>0</v>
      </c>
      <c r="N102" s="31">
        <f>J102*H102</f>
        <v>0</v>
      </c>
      <c r="O102" s="31">
        <f t="shared" ref="O102:O104" si="30">I102*J102</f>
        <v>0</v>
      </c>
      <c r="P102" s="31">
        <f>L102*H102</f>
        <v>0</v>
      </c>
      <c r="Q102" s="68">
        <f t="shared" ref="Q102:Q104" si="31">I102*L102</f>
        <v>0</v>
      </c>
      <c r="R102" s="68">
        <f>M102*H102</f>
        <v>0</v>
      </c>
      <c r="S102" s="244">
        <f>I102*M102</f>
        <v>0</v>
      </c>
      <c r="T102" s="173"/>
      <c r="U102" s="174"/>
      <c r="V102" s="215"/>
      <c r="W102" s="95"/>
      <c r="X102" s="96"/>
    </row>
    <row r="103" spans="1:25" ht="13.5" x14ac:dyDescent="0.25">
      <c r="A103" s="100">
        <v>3</v>
      </c>
      <c r="B103" s="22" t="s">
        <v>130</v>
      </c>
      <c r="C103" s="22"/>
      <c r="D103" s="29" t="s">
        <v>16</v>
      </c>
      <c r="E103" s="33" t="s">
        <v>131</v>
      </c>
      <c r="F103" s="22" t="s">
        <v>134</v>
      </c>
      <c r="G103" s="22">
        <v>10</v>
      </c>
      <c r="H103" s="24">
        <v>45</v>
      </c>
      <c r="I103" s="237">
        <v>10</v>
      </c>
      <c r="J103" s="30"/>
      <c r="K103" s="26"/>
      <c r="L103" s="34">
        <f t="shared" si="29"/>
        <v>0</v>
      </c>
      <c r="M103" s="25">
        <f t="shared" si="18"/>
        <v>0</v>
      </c>
      <c r="N103" s="31">
        <f>J103*H103</f>
        <v>0</v>
      </c>
      <c r="O103" s="31">
        <f t="shared" si="30"/>
        <v>0</v>
      </c>
      <c r="P103" s="31">
        <f>L103*H103</f>
        <v>0</v>
      </c>
      <c r="Q103" s="68">
        <f t="shared" si="31"/>
        <v>0</v>
      </c>
      <c r="R103" s="68">
        <f>M103*H103</f>
        <v>0</v>
      </c>
      <c r="S103" s="244">
        <f>I103*M103</f>
        <v>0</v>
      </c>
      <c r="T103" s="173"/>
      <c r="U103" s="184"/>
      <c r="V103" s="215"/>
      <c r="W103" s="85"/>
      <c r="X103" s="96"/>
    </row>
    <row r="104" spans="1:25" ht="14.25" thickBot="1" x14ac:dyDescent="0.3">
      <c r="A104" s="100">
        <v>4</v>
      </c>
      <c r="B104" s="22" t="s">
        <v>130</v>
      </c>
      <c r="C104" s="22"/>
      <c r="D104" s="29" t="s">
        <v>16</v>
      </c>
      <c r="E104" s="33" t="s">
        <v>131</v>
      </c>
      <c r="F104" s="22" t="s">
        <v>135</v>
      </c>
      <c r="G104" s="22">
        <v>10</v>
      </c>
      <c r="H104" s="24">
        <v>40</v>
      </c>
      <c r="I104" s="237">
        <v>10</v>
      </c>
      <c r="J104" s="30"/>
      <c r="K104" s="26"/>
      <c r="L104" s="34">
        <f t="shared" si="29"/>
        <v>0</v>
      </c>
      <c r="M104" s="25">
        <f t="shared" si="18"/>
        <v>0</v>
      </c>
      <c r="N104" s="35">
        <f>J104*H104</f>
        <v>0</v>
      </c>
      <c r="O104" s="31">
        <f t="shared" si="30"/>
        <v>0</v>
      </c>
      <c r="P104" s="35">
        <f>L104*H104</f>
        <v>0</v>
      </c>
      <c r="Q104" s="68">
        <f t="shared" si="31"/>
        <v>0</v>
      </c>
      <c r="R104" s="158">
        <f>M104*H104</f>
        <v>0</v>
      </c>
      <c r="S104" s="244">
        <f>I104*M104</f>
        <v>0</v>
      </c>
      <c r="T104" s="266"/>
      <c r="U104" s="220"/>
      <c r="V104" s="272"/>
      <c r="W104" s="108"/>
      <c r="X104" s="96"/>
    </row>
    <row r="105" spans="1:25" ht="14.25" thickBot="1" x14ac:dyDescent="0.3">
      <c r="A105" s="100"/>
      <c r="B105" s="22"/>
      <c r="C105" s="22"/>
      <c r="D105" s="29"/>
      <c r="E105" s="33"/>
      <c r="F105" s="22"/>
      <c r="G105" s="22"/>
      <c r="H105" s="24"/>
      <c r="I105" s="237"/>
      <c r="J105" s="30"/>
      <c r="K105" s="26"/>
      <c r="L105" s="34"/>
      <c r="M105" s="25"/>
      <c r="N105" s="409">
        <f t="shared" ref="N105:S105" si="32">SUM(N101:N104)</f>
        <v>0</v>
      </c>
      <c r="O105" s="410">
        <f t="shared" si="32"/>
        <v>0</v>
      </c>
      <c r="P105" s="411">
        <f t="shared" si="32"/>
        <v>0</v>
      </c>
      <c r="Q105" s="412">
        <f t="shared" si="32"/>
        <v>0</v>
      </c>
      <c r="R105" s="413">
        <f t="shared" si="32"/>
        <v>0</v>
      </c>
      <c r="S105" s="412">
        <f t="shared" si="32"/>
        <v>0</v>
      </c>
      <c r="T105" s="273"/>
      <c r="U105" s="225"/>
      <c r="V105" s="233"/>
      <c r="W105" s="108"/>
      <c r="X105" s="96"/>
      <c r="Y105" s="398"/>
    </row>
    <row r="106" spans="1:25" s="89" customFormat="1" ht="13.5" x14ac:dyDescent="0.25">
      <c r="A106" s="533" t="s">
        <v>843</v>
      </c>
      <c r="B106" s="534"/>
      <c r="C106" s="534"/>
      <c r="D106" s="534"/>
      <c r="E106" s="535"/>
      <c r="F106" s="136"/>
      <c r="G106" s="136"/>
      <c r="H106" s="264"/>
      <c r="I106" s="264"/>
      <c r="J106" s="137"/>
      <c r="K106" s="138"/>
      <c r="L106" s="131"/>
      <c r="M106" s="132"/>
      <c r="N106" s="139"/>
      <c r="O106" s="139"/>
      <c r="P106" s="139"/>
      <c r="Q106" s="161"/>
      <c r="R106" s="161"/>
      <c r="S106" s="161"/>
      <c r="T106" s="274"/>
      <c r="U106" s="268"/>
      <c r="V106" s="275"/>
      <c r="W106" s="108"/>
      <c r="X106" s="96"/>
    </row>
    <row r="107" spans="1:25" ht="23.25" x14ac:dyDescent="0.25">
      <c r="A107" s="100">
        <v>1</v>
      </c>
      <c r="B107" s="22" t="s">
        <v>136</v>
      </c>
      <c r="C107" s="90"/>
      <c r="D107" s="29" t="s">
        <v>16</v>
      </c>
      <c r="E107" s="36" t="s">
        <v>137</v>
      </c>
      <c r="F107" s="37" t="s">
        <v>138</v>
      </c>
      <c r="G107" s="37">
        <v>30</v>
      </c>
      <c r="H107" s="24">
        <v>150</v>
      </c>
      <c r="I107" s="237">
        <v>50</v>
      </c>
      <c r="J107" s="30"/>
      <c r="K107" s="26"/>
      <c r="L107" s="34">
        <f t="shared" si="29"/>
        <v>0</v>
      </c>
      <c r="M107" s="25">
        <f t="shared" ref="M107:M112" si="33">J107+L107</f>
        <v>0</v>
      </c>
      <c r="N107" s="31">
        <f t="shared" ref="N107:N112" si="34">J107*H107</f>
        <v>0</v>
      </c>
      <c r="O107" s="31">
        <f>I107*J107</f>
        <v>0</v>
      </c>
      <c r="P107" s="31">
        <f t="shared" ref="P107:P112" si="35">L107*H107</f>
        <v>0</v>
      </c>
      <c r="Q107" s="68">
        <f>I107*L107</f>
        <v>0</v>
      </c>
      <c r="R107" s="68">
        <f t="shared" ref="R107:R112" si="36">M107*H107</f>
        <v>0</v>
      </c>
      <c r="S107" s="244">
        <f t="shared" ref="S107:S112" si="37">I107*M107</f>
        <v>0</v>
      </c>
      <c r="T107" s="173"/>
      <c r="U107" s="177"/>
      <c r="V107" s="142"/>
      <c r="W107" s="108"/>
      <c r="X107" s="96"/>
    </row>
    <row r="108" spans="1:25" ht="23.25" x14ac:dyDescent="0.25">
      <c r="A108" s="100">
        <v>2</v>
      </c>
      <c r="B108" s="22" t="s">
        <v>136</v>
      </c>
      <c r="C108" s="90"/>
      <c r="D108" s="29" t="s">
        <v>16</v>
      </c>
      <c r="E108" s="36" t="s">
        <v>137</v>
      </c>
      <c r="F108" s="37" t="s">
        <v>139</v>
      </c>
      <c r="G108" s="37">
        <v>30</v>
      </c>
      <c r="H108" s="24">
        <v>850</v>
      </c>
      <c r="I108" s="237">
        <v>100</v>
      </c>
      <c r="J108" s="30"/>
      <c r="K108" s="26"/>
      <c r="L108" s="34">
        <f t="shared" si="29"/>
        <v>0</v>
      </c>
      <c r="M108" s="25">
        <f t="shared" si="33"/>
        <v>0</v>
      </c>
      <c r="N108" s="31">
        <f t="shared" si="34"/>
        <v>0</v>
      </c>
      <c r="O108" s="31">
        <f t="shared" ref="O108:O112" si="38">I108*J108</f>
        <v>0</v>
      </c>
      <c r="P108" s="31">
        <f t="shared" si="35"/>
        <v>0</v>
      </c>
      <c r="Q108" s="68">
        <f t="shared" ref="Q108:Q112" si="39">I108*L108</f>
        <v>0</v>
      </c>
      <c r="R108" s="68">
        <f t="shared" si="36"/>
        <v>0</v>
      </c>
      <c r="S108" s="244">
        <f t="shared" si="37"/>
        <v>0</v>
      </c>
      <c r="T108" s="188"/>
      <c r="U108" s="184"/>
      <c r="V108" s="208"/>
      <c r="W108" s="95"/>
      <c r="X108" s="96"/>
    </row>
    <row r="109" spans="1:25" ht="23.25" x14ac:dyDescent="0.25">
      <c r="A109" s="100">
        <v>3</v>
      </c>
      <c r="B109" s="22" t="s">
        <v>136</v>
      </c>
      <c r="C109" s="90"/>
      <c r="D109" s="29" t="s">
        <v>16</v>
      </c>
      <c r="E109" s="36" t="s">
        <v>140</v>
      </c>
      <c r="F109" s="37" t="s">
        <v>141</v>
      </c>
      <c r="G109" s="37">
        <v>30</v>
      </c>
      <c r="H109" s="24">
        <v>50</v>
      </c>
      <c r="I109" s="237">
        <v>10</v>
      </c>
      <c r="J109" s="30"/>
      <c r="K109" s="26"/>
      <c r="L109" s="34">
        <f t="shared" si="29"/>
        <v>0</v>
      </c>
      <c r="M109" s="25">
        <f t="shared" si="33"/>
        <v>0</v>
      </c>
      <c r="N109" s="31">
        <f t="shared" si="34"/>
        <v>0</v>
      </c>
      <c r="O109" s="31">
        <f t="shared" si="38"/>
        <v>0</v>
      </c>
      <c r="P109" s="31">
        <f t="shared" si="35"/>
        <v>0</v>
      </c>
      <c r="Q109" s="68">
        <f t="shared" si="39"/>
        <v>0</v>
      </c>
      <c r="R109" s="68">
        <f t="shared" si="36"/>
        <v>0</v>
      </c>
      <c r="S109" s="244">
        <f t="shared" si="37"/>
        <v>0</v>
      </c>
      <c r="T109" s="188"/>
      <c r="U109" s="229"/>
      <c r="V109" s="180"/>
      <c r="W109" s="95"/>
      <c r="X109" s="96"/>
    </row>
    <row r="110" spans="1:25" ht="23.25" x14ac:dyDescent="0.25">
      <c r="A110" s="100">
        <v>4</v>
      </c>
      <c r="B110" s="22" t="s">
        <v>136</v>
      </c>
      <c r="C110" s="90"/>
      <c r="D110" s="29" t="s">
        <v>16</v>
      </c>
      <c r="E110" s="36" t="s">
        <v>140</v>
      </c>
      <c r="F110" s="37" t="s">
        <v>142</v>
      </c>
      <c r="G110" s="37">
        <v>30</v>
      </c>
      <c r="H110" s="24">
        <v>15</v>
      </c>
      <c r="I110" s="237">
        <v>10</v>
      </c>
      <c r="J110" s="30"/>
      <c r="K110" s="26"/>
      <c r="L110" s="34">
        <f t="shared" si="29"/>
        <v>0</v>
      </c>
      <c r="M110" s="25">
        <f t="shared" si="33"/>
        <v>0</v>
      </c>
      <c r="N110" s="35">
        <f t="shared" si="34"/>
        <v>0</v>
      </c>
      <c r="O110" s="31">
        <f t="shared" si="38"/>
        <v>0</v>
      </c>
      <c r="P110" s="35">
        <f t="shared" si="35"/>
        <v>0</v>
      </c>
      <c r="Q110" s="68">
        <f t="shared" si="39"/>
        <v>0</v>
      </c>
      <c r="R110" s="158">
        <f t="shared" si="36"/>
        <v>0</v>
      </c>
      <c r="S110" s="244">
        <f t="shared" si="37"/>
        <v>0</v>
      </c>
      <c r="T110" s="188"/>
      <c r="U110" s="189"/>
      <c r="V110" s="180"/>
      <c r="W110" s="95"/>
      <c r="X110" s="96"/>
    </row>
    <row r="111" spans="1:25" ht="13.5" x14ac:dyDescent="0.25">
      <c r="A111" s="100">
        <v>5</v>
      </c>
      <c r="B111" s="90" t="s">
        <v>143</v>
      </c>
      <c r="C111" s="90"/>
      <c r="D111" s="22" t="s">
        <v>16</v>
      </c>
      <c r="E111" s="23" t="s">
        <v>17</v>
      </c>
      <c r="F111" s="22" t="s">
        <v>119</v>
      </c>
      <c r="G111" s="22">
        <v>30</v>
      </c>
      <c r="H111" s="24">
        <v>110</v>
      </c>
      <c r="I111" s="237">
        <v>30</v>
      </c>
      <c r="J111" s="25"/>
      <c r="K111" s="26"/>
      <c r="L111" s="34">
        <f t="shared" si="29"/>
        <v>0</v>
      </c>
      <c r="M111" s="25">
        <f t="shared" si="33"/>
        <v>0</v>
      </c>
      <c r="N111" s="31">
        <f t="shared" si="34"/>
        <v>0</v>
      </c>
      <c r="O111" s="31">
        <f t="shared" si="38"/>
        <v>0</v>
      </c>
      <c r="P111" s="31">
        <f t="shared" si="35"/>
        <v>0</v>
      </c>
      <c r="Q111" s="68">
        <f t="shared" si="39"/>
        <v>0</v>
      </c>
      <c r="R111" s="68">
        <f t="shared" si="36"/>
        <v>0</v>
      </c>
      <c r="S111" s="244">
        <f t="shared" si="37"/>
        <v>0</v>
      </c>
      <c r="T111" s="188"/>
      <c r="U111" s="177"/>
      <c r="V111" s="215"/>
      <c r="W111" s="108"/>
      <c r="X111" s="96"/>
    </row>
    <row r="112" spans="1:25" ht="14.25" thickBot="1" x14ac:dyDescent="0.3">
      <c r="A112" s="100">
        <v>6</v>
      </c>
      <c r="B112" s="90" t="s">
        <v>143</v>
      </c>
      <c r="C112" s="90"/>
      <c r="D112" s="22" t="s">
        <v>16</v>
      </c>
      <c r="E112" s="23" t="s">
        <v>17</v>
      </c>
      <c r="F112" s="22" t="s">
        <v>144</v>
      </c>
      <c r="G112" s="22">
        <v>30</v>
      </c>
      <c r="H112" s="24">
        <v>110</v>
      </c>
      <c r="I112" s="237">
        <v>40</v>
      </c>
      <c r="J112" s="25"/>
      <c r="K112" s="26"/>
      <c r="L112" s="34">
        <f t="shared" si="29"/>
        <v>0</v>
      </c>
      <c r="M112" s="25">
        <f t="shared" si="33"/>
        <v>0</v>
      </c>
      <c r="N112" s="31">
        <f t="shared" si="34"/>
        <v>0</v>
      </c>
      <c r="O112" s="31">
        <f t="shared" si="38"/>
        <v>0</v>
      </c>
      <c r="P112" s="31">
        <f t="shared" si="35"/>
        <v>0</v>
      </c>
      <c r="Q112" s="68">
        <f t="shared" si="39"/>
        <v>0</v>
      </c>
      <c r="R112" s="68">
        <f t="shared" si="36"/>
        <v>0</v>
      </c>
      <c r="S112" s="244">
        <f t="shared" si="37"/>
        <v>0</v>
      </c>
      <c r="T112" s="188"/>
      <c r="U112" s="184"/>
      <c r="V112" s="208"/>
      <c r="W112" s="85"/>
      <c r="X112" s="96"/>
    </row>
    <row r="113" spans="1:25" ht="14.25" thickBot="1" x14ac:dyDescent="0.3">
      <c r="A113" s="102"/>
      <c r="B113" s="29"/>
      <c r="C113" s="22"/>
      <c r="D113" s="45"/>
      <c r="E113" s="47"/>
      <c r="F113" s="45"/>
      <c r="G113" s="45"/>
      <c r="H113" s="24"/>
      <c r="I113" s="237"/>
      <c r="J113" s="30"/>
      <c r="K113" s="26"/>
      <c r="L113" s="34"/>
      <c r="M113" s="53"/>
      <c r="N113" s="414">
        <f t="shared" ref="N113:S113" si="40">SUM(N107:N112)</f>
        <v>0</v>
      </c>
      <c r="O113" s="415">
        <f t="shared" si="40"/>
        <v>0</v>
      </c>
      <c r="P113" s="416">
        <f t="shared" si="40"/>
        <v>0</v>
      </c>
      <c r="Q113" s="417">
        <f t="shared" si="40"/>
        <v>0</v>
      </c>
      <c r="R113" s="418">
        <f t="shared" si="40"/>
        <v>0</v>
      </c>
      <c r="S113" s="417">
        <f t="shared" si="40"/>
        <v>0</v>
      </c>
      <c r="T113" s="277"/>
      <c r="U113" s="148"/>
      <c r="V113" s="227"/>
      <c r="W113" s="108"/>
      <c r="X113" s="96"/>
      <c r="Y113" s="398"/>
    </row>
    <row r="114" spans="1:25" s="141" customFormat="1" ht="13.5" x14ac:dyDescent="0.25">
      <c r="A114" s="516" t="s">
        <v>856</v>
      </c>
      <c r="B114" s="528"/>
      <c r="C114" s="528"/>
      <c r="D114" s="528"/>
      <c r="E114" s="529"/>
      <c r="F114" s="49"/>
      <c r="G114" s="42"/>
      <c r="H114" s="254"/>
      <c r="I114" s="254"/>
      <c r="J114" s="42"/>
      <c r="K114" s="42"/>
      <c r="L114" s="42"/>
      <c r="M114" s="42"/>
      <c r="N114" s="44"/>
      <c r="O114" s="44"/>
      <c r="P114" s="44"/>
      <c r="Q114" s="159"/>
      <c r="R114" s="159"/>
      <c r="S114" s="159"/>
      <c r="T114" s="276"/>
      <c r="U114" s="304"/>
      <c r="V114" s="261"/>
      <c r="W114" s="108"/>
      <c r="X114" s="96"/>
    </row>
    <row r="115" spans="1:25" s="96" customFormat="1" ht="20.25" x14ac:dyDescent="0.25">
      <c r="A115" s="100">
        <v>1</v>
      </c>
      <c r="B115" s="100" t="s">
        <v>148</v>
      </c>
      <c r="C115" s="90"/>
      <c r="D115" s="100" t="s">
        <v>16</v>
      </c>
      <c r="E115" s="105" t="s">
        <v>149</v>
      </c>
      <c r="F115" s="90" t="s">
        <v>52</v>
      </c>
      <c r="G115" s="100">
        <v>90</v>
      </c>
      <c r="H115" s="97">
        <v>15</v>
      </c>
      <c r="I115" s="237">
        <v>5</v>
      </c>
      <c r="J115" s="98"/>
      <c r="K115" s="93"/>
      <c r="L115" s="94">
        <f t="shared" ref="L115:L119" si="41">ROUND((J115*K115),2)</f>
        <v>0</v>
      </c>
      <c r="M115" s="92">
        <f t="shared" ref="M115:M119" si="42">J115+L115</f>
        <v>0</v>
      </c>
      <c r="N115" s="88">
        <f t="shared" ref="N115:N119" si="43">J115*H115</f>
        <v>0</v>
      </c>
      <c r="O115" s="88">
        <f>I115*J115</f>
        <v>0</v>
      </c>
      <c r="P115" s="88">
        <f t="shared" ref="P115:P119" si="44">L115*H115</f>
        <v>0</v>
      </c>
      <c r="Q115" s="157">
        <f>I115*L115</f>
        <v>0</v>
      </c>
      <c r="R115" s="157">
        <f t="shared" ref="R115:R119" si="45">M115*H115</f>
        <v>0</v>
      </c>
      <c r="S115" s="244">
        <f t="shared" ref="S115:S119" si="46">I115*M115</f>
        <v>0</v>
      </c>
      <c r="T115" s="355"/>
      <c r="U115" s="177"/>
      <c r="V115" s="180"/>
      <c r="W115" s="108"/>
    </row>
    <row r="116" spans="1:25" ht="20.25" x14ac:dyDescent="0.25">
      <c r="A116" s="90">
        <v>2</v>
      </c>
      <c r="B116" s="22" t="s">
        <v>150</v>
      </c>
      <c r="C116" s="90"/>
      <c r="D116" s="22" t="s">
        <v>16</v>
      </c>
      <c r="E116" s="23" t="s">
        <v>615</v>
      </c>
      <c r="F116" s="22" t="s">
        <v>151</v>
      </c>
      <c r="G116" s="22">
        <v>108</v>
      </c>
      <c r="H116" s="24">
        <v>15</v>
      </c>
      <c r="I116" s="237">
        <v>5</v>
      </c>
      <c r="J116" s="30"/>
      <c r="K116" s="26"/>
      <c r="L116" s="34">
        <f t="shared" si="41"/>
        <v>0</v>
      </c>
      <c r="M116" s="25">
        <f t="shared" si="42"/>
        <v>0</v>
      </c>
      <c r="N116" s="31">
        <f t="shared" si="43"/>
        <v>0</v>
      </c>
      <c r="O116" s="31">
        <f t="shared" ref="O116:O119" si="47">I116*J116</f>
        <v>0</v>
      </c>
      <c r="P116" s="31">
        <f t="shared" si="44"/>
        <v>0</v>
      </c>
      <c r="Q116" s="68">
        <f t="shared" ref="Q116:Q119" si="48">I116*L116</f>
        <v>0</v>
      </c>
      <c r="R116" s="68">
        <f t="shared" si="45"/>
        <v>0</v>
      </c>
      <c r="S116" s="244">
        <f t="shared" si="46"/>
        <v>0</v>
      </c>
      <c r="T116" s="188"/>
      <c r="U116" s="184"/>
      <c r="V116" s="38"/>
      <c r="W116" s="108"/>
      <c r="X116" s="96"/>
    </row>
    <row r="117" spans="1:25" ht="13.5" x14ac:dyDescent="0.25">
      <c r="A117" s="100">
        <v>3</v>
      </c>
      <c r="B117" s="22" t="s">
        <v>152</v>
      </c>
      <c r="C117" s="90"/>
      <c r="D117" s="29" t="s">
        <v>16</v>
      </c>
      <c r="E117" s="23" t="s">
        <v>41</v>
      </c>
      <c r="F117" s="22" t="s">
        <v>22</v>
      </c>
      <c r="G117" s="22">
        <v>90</v>
      </c>
      <c r="H117" s="24">
        <v>27</v>
      </c>
      <c r="I117" s="237">
        <v>3</v>
      </c>
      <c r="J117" s="30"/>
      <c r="K117" s="26"/>
      <c r="L117" s="34">
        <f t="shared" si="41"/>
        <v>0</v>
      </c>
      <c r="M117" s="25">
        <f t="shared" si="42"/>
        <v>0</v>
      </c>
      <c r="N117" s="31">
        <f t="shared" si="43"/>
        <v>0</v>
      </c>
      <c r="O117" s="31">
        <f t="shared" si="47"/>
        <v>0</v>
      </c>
      <c r="P117" s="31">
        <f t="shared" si="44"/>
        <v>0</v>
      </c>
      <c r="Q117" s="68">
        <f t="shared" si="48"/>
        <v>0</v>
      </c>
      <c r="R117" s="68">
        <f t="shared" si="45"/>
        <v>0</v>
      </c>
      <c r="S117" s="244">
        <f t="shared" si="46"/>
        <v>0</v>
      </c>
      <c r="T117" s="188"/>
      <c r="U117" s="177"/>
      <c r="V117" s="38"/>
      <c r="W117" s="108"/>
      <c r="X117" s="96"/>
    </row>
    <row r="118" spans="1:25" ht="13.5" x14ac:dyDescent="0.25">
      <c r="A118" s="90">
        <v>4</v>
      </c>
      <c r="B118" s="22" t="s">
        <v>153</v>
      </c>
      <c r="C118" s="90"/>
      <c r="D118" s="22" t="s">
        <v>16</v>
      </c>
      <c r="E118" s="54" t="s">
        <v>41</v>
      </c>
      <c r="F118" s="37" t="s">
        <v>154</v>
      </c>
      <c r="G118" s="37">
        <v>108</v>
      </c>
      <c r="H118" s="24">
        <v>12</v>
      </c>
      <c r="I118" s="237">
        <v>3</v>
      </c>
      <c r="J118" s="30"/>
      <c r="K118" s="26"/>
      <c r="L118" s="34">
        <f t="shared" si="41"/>
        <v>0</v>
      </c>
      <c r="M118" s="25">
        <f t="shared" si="42"/>
        <v>0</v>
      </c>
      <c r="N118" s="35">
        <f t="shared" si="43"/>
        <v>0</v>
      </c>
      <c r="O118" s="31">
        <f t="shared" si="47"/>
        <v>0</v>
      </c>
      <c r="P118" s="35">
        <f t="shared" si="44"/>
        <v>0</v>
      </c>
      <c r="Q118" s="68">
        <f t="shared" si="48"/>
        <v>0</v>
      </c>
      <c r="R118" s="158">
        <f t="shared" si="45"/>
        <v>0</v>
      </c>
      <c r="S118" s="244">
        <f t="shared" si="46"/>
        <v>0</v>
      </c>
      <c r="T118" s="188"/>
      <c r="U118" s="184"/>
      <c r="V118" s="208"/>
      <c r="W118" s="108"/>
      <c r="X118" s="96"/>
    </row>
    <row r="119" spans="1:25" ht="21" thickBot="1" x14ac:dyDescent="0.3">
      <c r="A119" s="100">
        <v>5</v>
      </c>
      <c r="B119" s="22" t="s">
        <v>530</v>
      </c>
      <c r="C119" s="90"/>
      <c r="D119" s="29" t="s">
        <v>16</v>
      </c>
      <c r="E119" s="23" t="s">
        <v>616</v>
      </c>
      <c r="F119" s="22" t="s">
        <v>155</v>
      </c>
      <c r="G119" s="22">
        <v>90</v>
      </c>
      <c r="H119" s="24">
        <v>2</v>
      </c>
      <c r="I119" s="237">
        <v>0</v>
      </c>
      <c r="J119" s="25"/>
      <c r="K119" s="26"/>
      <c r="L119" s="34">
        <f t="shared" si="41"/>
        <v>0</v>
      </c>
      <c r="M119" s="25">
        <f t="shared" si="42"/>
        <v>0</v>
      </c>
      <c r="N119" s="106">
        <f t="shared" si="43"/>
        <v>0</v>
      </c>
      <c r="O119" s="31">
        <f t="shared" si="47"/>
        <v>0</v>
      </c>
      <c r="P119" s="106">
        <f t="shared" si="44"/>
        <v>0</v>
      </c>
      <c r="Q119" s="68">
        <f t="shared" si="48"/>
        <v>0</v>
      </c>
      <c r="R119" s="160">
        <f t="shared" si="45"/>
        <v>0</v>
      </c>
      <c r="S119" s="244">
        <f t="shared" si="46"/>
        <v>0</v>
      </c>
      <c r="T119" s="266"/>
      <c r="U119" s="267"/>
      <c r="V119" s="222"/>
      <c r="W119" s="108"/>
      <c r="X119" s="96"/>
    </row>
    <row r="120" spans="1:25" ht="14.25" thickBot="1" x14ac:dyDescent="0.3">
      <c r="A120" s="90"/>
      <c r="B120" s="90"/>
      <c r="C120" s="90"/>
      <c r="D120" s="29" t="s">
        <v>244</v>
      </c>
      <c r="E120" s="23"/>
      <c r="F120" s="22"/>
      <c r="G120" s="22"/>
      <c r="H120" s="24"/>
      <c r="I120" s="237"/>
      <c r="J120" s="25"/>
      <c r="K120" s="26"/>
      <c r="L120" s="34"/>
      <c r="M120" s="53"/>
      <c r="N120" s="419">
        <f t="shared" ref="N120:S120" si="49">SUM(N115:N119)</f>
        <v>0</v>
      </c>
      <c r="O120" s="420">
        <f t="shared" si="49"/>
        <v>0</v>
      </c>
      <c r="P120" s="416">
        <f t="shared" si="49"/>
        <v>0</v>
      </c>
      <c r="Q120" s="417">
        <f t="shared" si="49"/>
        <v>0</v>
      </c>
      <c r="R120" s="418">
        <f t="shared" si="49"/>
        <v>0</v>
      </c>
      <c r="S120" s="421">
        <f t="shared" si="49"/>
        <v>0</v>
      </c>
      <c r="T120" s="281"/>
      <c r="U120" s="263"/>
      <c r="V120" s="227"/>
      <c r="W120" s="108"/>
      <c r="X120" s="96"/>
    </row>
    <row r="121" spans="1:25" ht="13.5" x14ac:dyDescent="0.25">
      <c r="A121" s="516" t="s">
        <v>857</v>
      </c>
      <c r="B121" s="517"/>
      <c r="C121" s="517"/>
      <c r="D121" s="517"/>
      <c r="E121" s="518"/>
      <c r="F121" s="19"/>
      <c r="G121" s="42"/>
      <c r="H121" s="254"/>
      <c r="I121" s="254"/>
      <c r="J121" s="42"/>
      <c r="K121" s="42"/>
      <c r="L121" s="42"/>
      <c r="M121" s="42"/>
      <c r="N121" s="44"/>
      <c r="O121" s="44"/>
      <c r="P121" s="44"/>
      <c r="Q121" s="159"/>
      <c r="R121" s="159"/>
      <c r="S121" s="159"/>
      <c r="T121" s="279"/>
      <c r="U121" s="280"/>
      <c r="V121" s="261"/>
      <c r="W121" s="108"/>
      <c r="X121" s="96"/>
    </row>
    <row r="122" spans="1:25" ht="13.5" x14ac:dyDescent="0.25">
      <c r="A122" s="90">
        <v>1</v>
      </c>
      <c r="B122" s="90" t="s">
        <v>156</v>
      </c>
      <c r="C122" s="90"/>
      <c r="D122" s="90" t="s">
        <v>16</v>
      </c>
      <c r="E122" s="91" t="s">
        <v>17</v>
      </c>
      <c r="F122" s="90" t="s">
        <v>125</v>
      </c>
      <c r="G122" s="90">
        <v>10</v>
      </c>
      <c r="H122" s="24">
        <v>50</v>
      </c>
      <c r="I122" s="237">
        <v>15</v>
      </c>
      <c r="J122" s="30"/>
      <c r="K122" s="26"/>
      <c r="L122" s="34">
        <f t="shared" ref="L122:L126" si="50">ROUND((J122*K122),2)</f>
        <v>0</v>
      </c>
      <c r="M122" s="25">
        <f t="shared" ref="M122:M148" si="51">J122+L122</f>
        <v>0</v>
      </c>
      <c r="N122" s="31">
        <f t="shared" ref="N122:N152" si="52">J122*H122</f>
        <v>0</v>
      </c>
      <c r="O122" s="31">
        <f>I122*J122</f>
        <v>0</v>
      </c>
      <c r="P122" s="31">
        <f t="shared" ref="P122:P130" si="53">L122*H122</f>
        <v>0</v>
      </c>
      <c r="Q122" s="68">
        <f>I122*L122</f>
        <v>0</v>
      </c>
      <c r="R122" s="68">
        <f t="shared" ref="R122:R152" si="54">M122*H122</f>
        <v>0</v>
      </c>
      <c r="S122" s="244">
        <f t="shared" ref="S122:S152" si="55">I122*M122</f>
        <v>0</v>
      </c>
      <c r="T122" s="188"/>
      <c r="U122" s="210"/>
      <c r="V122" s="38"/>
      <c r="W122" s="108"/>
      <c r="X122" s="96"/>
    </row>
    <row r="123" spans="1:25" ht="20.25" x14ac:dyDescent="0.25">
      <c r="A123" s="90">
        <v>2</v>
      </c>
      <c r="B123" s="90" t="s">
        <v>157</v>
      </c>
      <c r="C123" s="90"/>
      <c r="D123" s="90" t="s">
        <v>16</v>
      </c>
      <c r="E123" s="91" t="s">
        <v>694</v>
      </c>
      <c r="F123" s="90" t="s">
        <v>158</v>
      </c>
      <c r="G123" s="90">
        <v>5</v>
      </c>
      <c r="H123" s="24">
        <v>7</v>
      </c>
      <c r="I123" s="237">
        <v>0</v>
      </c>
      <c r="J123" s="30"/>
      <c r="K123" s="26"/>
      <c r="L123" s="34">
        <f t="shared" si="50"/>
        <v>0</v>
      </c>
      <c r="M123" s="25">
        <f t="shared" si="51"/>
        <v>0</v>
      </c>
      <c r="N123" s="31">
        <f t="shared" si="52"/>
        <v>0</v>
      </c>
      <c r="O123" s="31">
        <f t="shared" ref="O123:O182" si="56">I123*J123</f>
        <v>0</v>
      </c>
      <c r="P123" s="31">
        <f t="shared" si="53"/>
        <v>0</v>
      </c>
      <c r="Q123" s="68">
        <f t="shared" ref="Q123:Q182" si="57">I123*L123</f>
        <v>0</v>
      </c>
      <c r="R123" s="68">
        <f t="shared" si="54"/>
        <v>0</v>
      </c>
      <c r="S123" s="244">
        <f t="shared" si="55"/>
        <v>0</v>
      </c>
      <c r="T123" s="188"/>
      <c r="U123" s="181"/>
      <c r="V123" s="38"/>
      <c r="W123" s="108"/>
      <c r="X123" s="96"/>
    </row>
    <row r="124" spans="1:25" ht="57" x14ac:dyDescent="0.25">
      <c r="A124" s="90">
        <v>3</v>
      </c>
      <c r="B124" s="90" t="s">
        <v>159</v>
      </c>
      <c r="C124" s="90"/>
      <c r="D124" s="90" t="s">
        <v>553</v>
      </c>
      <c r="E124" s="91" t="s">
        <v>696</v>
      </c>
      <c r="F124" s="90" t="s">
        <v>160</v>
      </c>
      <c r="G124" s="90">
        <v>5</v>
      </c>
      <c r="H124" s="24">
        <v>3</v>
      </c>
      <c r="I124" s="237">
        <v>0</v>
      </c>
      <c r="J124" s="30"/>
      <c r="K124" s="26"/>
      <c r="L124" s="34">
        <f t="shared" si="50"/>
        <v>0</v>
      </c>
      <c r="M124" s="25">
        <f t="shared" si="51"/>
        <v>0</v>
      </c>
      <c r="N124" s="31">
        <f t="shared" si="52"/>
        <v>0</v>
      </c>
      <c r="O124" s="31">
        <f t="shared" si="56"/>
        <v>0</v>
      </c>
      <c r="P124" s="31">
        <f t="shared" si="53"/>
        <v>0</v>
      </c>
      <c r="Q124" s="68">
        <f t="shared" si="57"/>
        <v>0</v>
      </c>
      <c r="R124" s="68">
        <f t="shared" si="54"/>
        <v>0</v>
      </c>
      <c r="S124" s="244">
        <f t="shared" si="55"/>
        <v>0</v>
      </c>
      <c r="T124" s="188"/>
      <c r="U124" s="181"/>
      <c r="V124" s="38"/>
      <c r="W124" s="108"/>
      <c r="X124" s="96"/>
    </row>
    <row r="125" spans="1:25" ht="20.25" x14ac:dyDescent="0.25">
      <c r="A125" s="90">
        <v>4</v>
      </c>
      <c r="B125" s="90" t="s">
        <v>159</v>
      </c>
      <c r="C125" s="90"/>
      <c r="D125" s="90" t="s">
        <v>16</v>
      </c>
      <c r="E125" s="91" t="s">
        <v>697</v>
      </c>
      <c r="F125" s="90" t="s">
        <v>161</v>
      </c>
      <c r="G125" s="90">
        <v>5</v>
      </c>
      <c r="H125" s="24">
        <v>3</v>
      </c>
      <c r="I125" s="237">
        <v>0</v>
      </c>
      <c r="J125" s="30"/>
      <c r="K125" s="26"/>
      <c r="L125" s="34">
        <f t="shared" si="50"/>
        <v>0</v>
      </c>
      <c r="M125" s="25">
        <f t="shared" si="51"/>
        <v>0</v>
      </c>
      <c r="N125" s="31">
        <f t="shared" si="52"/>
        <v>0</v>
      </c>
      <c r="O125" s="31">
        <f t="shared" si="56"/>
        <v>0</v>
      </c>
      <c r="P125" s="31">
        <f t="shared" si="53"/>
        <v>0</v>
      </c>
      <c r="Q125" s="68">
        <f t="shared" si="57"/>
        <v>0</v>
      </c>
      <c r="R125" s="68">
        <f t="shared" si="54"/>
        <v>0</v>
      </c>
      <c r="S125" s="244">
        <f t="shared" si="55"/>
        <v>0</v>
      </c>
      <c r="T125" s="188"/>
      <c r="U125" s="181"/>
      <c r="V125" s="38"/>
      <c r="W125" s="108"/>
      <c r="X125" s="96"/>
    </row>
    <row r="126" spans="1:25" ht="13.5" x14ac:dyDescent="0.25">
      <c r="A126" s="90">
        <v>5</v>
      </c>
      <c r="B126" s="90" t="s">
        <v>159</v>
      </c>
      <c r="C126" s="90"/>
      <c r="D126" s="90" t="s">
        <v>16</v>
      </c>
      <c r="E126" s="103" t="s">
        <v>47</v>
      </c>
      <c r="F126" s="90" t="s">
        <v>18</v>
      </c>
      <c r="G126" s="90">
        <v>20</v>
      </c>
      <c r="H126" s="24">
        <v>15</v>
      </c>
      <c r="I126" s="237">
        <v>5</v>
      </c>
      <c r="J126" s="30"/>
      <c r="K126" s="26"/>
      <c r="L126" s="34">
        <f t="shared" si="50"/>
        <v>0</v>
      </c>
      <c r="M126" s="25">
        <f t="shared" si="51"/>
        <v>0</v>
      </c>
      <c r="N126" s="31">
        <f t="shared" si="52"/>
        <v>0</v>
      </c>
      <c r="O126" s="31">
        <f t="shared" si="56"/>
        <v>0</v>
      </c>
      <c r="P126" s="31">
        <f t="shared" si="53"/>
        <v>0</v>
      </c>
      <c r="Q126" s="68">
        <f t="shared" si="57"/>
        <v>0</v>
      </c>
      <c r="R126" s="68">
        <f t="shared" si="54"/>
        <v>0</v>
      </c>
      <c r="S126" s="244">
        <f t="shared" si="55"/>
        <v>0</v>
      </c>
      <c r="T126" s="188"/>
      <c r="U126" s="184"/>
      <c r="V126" s="38"/>
      <c r="W126" s="108"/>
      <c r="X126" s="96"/>
    </row>
    <row r="127" spans="1:25" ht="13.5" x14ac:dyDescent="0.25">
      <c r="A127" s="90">
        <v>6</v>
      </c>
      <c r="B127" s="90" t="s">
        <v>162</v>
      </c>
      <c r="C127" s="90"/>
      <c r="D127" s="90" t="s">
        <v>16</v>
      </c>
      <c r="E127" s="91" t="s">
        <v>17</v>
      </c>
      <c r="F127" s="90" t="s">
        <v>48</v>
      </c>
      <c r="G127" s="90">
        <v>30</v>
      </c>
      <c r="H127" s="24">
        <v>10</v>
      </c>
      <c r="I127" s="237">
        <v>5</v>
      </c>
      <c r="J127" s="25"/>
      <c r="K127" s="26"/>
      <c r="L127" s="34">
        <f t="shared" ref="L127:L182" si="58">ROUND((J127*K127),2)</f>
        <v>0</v>
      </c>
      <c r="M127" s="25">
        <f t="shared" si="51"/>
        <v>0</v>
      </c>
      <c r="N127" s="31">
        <f t="shared" si="52"/>
        <v>0</v>
      </c>
      <c r="O127" s="31">
        <f t="shared" si="56"/>
        <v>0</v>
      </c>
      <c r="P127" s="31">
        <f t="shared" si="53"/>
        <v>0</v>
      </c>
      <c r="Q127" s="68">
        <f t="shared" si="57"/>
        <v>0</v>
      </c>
      <c r="R127" s="68">
        <f t="shared" si="54"/>
        <v>0</v>
      </c>
      <c r="S127" s="244">
        <f t="shared" si="55"/>
        <v>0</v>
      </c>
      <c r="T127" s="191"/>
      <c r="U127" s="211"/>
      <c r="V127" s="38"/>
      <c r="W127" s="108"/>
      <c r="X127" s="96"/>
    </row>
    <row r="128" spans="1:25" ht="13.5" x14ac:dyDescent="0.25">
      <c r="A128" s="90">
        <v>7</v>
      </c>
      <c r="B128" s="90" t="s">
        <v>162</v>
      </c>
      <c r="C128" s="90"/>
      <c r="D128" s="90" t="s">
        <v>16</v>
      </c>
      <c r="E128" s="91" t="s">
        <v>17</v>
      </c>
      <c r="F128" s="90" t="s">
        <v>22</v>
      </c>
      <c r="G128" s="90">
        <v>30</v>
      </c>
      <c r="H128" s="24">
        <v>80</v>
      </c>
      <c r="I128" s="237">
        <v>20</v>
      </c>
      <c r="J128" s="25"/>
      <c r="K128" s="26"/>
      <c r="L128" s="34">
        <f t="shared" si="58"/>
        <v>0</v>
      </c>
      <c r="M128" s="25">
        <f t="shared" si="51"/>
        <v>0</v>
      </c>
      <c r="N128" s="31">
        <f t="shared" si="52"/>
        <v>0</v>
      </c>
      <c r="O128" s="31">
        <f t="shared" si="56"/>
        <v>0</v>
      </c>
      <c r="P128" s="31">
        <f t="shared" si="53"/>
        <v>0</v>
      </c>
      <c r="Q128" s="68">
        <f t="shared" si="57"/>
        <v>0</v>
      </c>
      <c r="R128" s="68">
        <f t="shared" si="54"/>
        <v>0</v>
      </c>
      <c r="S128" s="244">
        <f t="shared" si="55"/>
        <v>0</v>
      </c>
      <c r="T128" s="204"/>
      <c r="U128" s="209"/>
      <c r="V128" s="180"/>
      <c r="W128" s="108"/>
      <c r="X128" s="96"/>
    </row>
    <row r="129" spans="1:27" ht="13.5" x14ac:dyDescent="0.25">
      <c r="A129" s="90">
        <v>8</v>
      </c>
      <c r="B129" s="90" t="s">
        <v>163</v>
      </c>
      <c r="C129" s="90"/>
      <c r="D129" s="90" t="s">
        <v>16</v>
      </c>
      <c r="E129" s="91" t="s">
        <v>41</v>
      </c>
      <c r="F129" s="90" t="s">
        <v>164</v>
      </c>
      <c r="G129" s="90">
        <v>30</v>
      </c>
      <c r="H129" s="24">
        <v>4</v>
      </c>
      <c r="I129" s="237">
        <v>2</v>
      </c>
      <c r="J129" s="25"/>
      <c r="K129" s="26"/>
      <c r="L129" s="34">
        <f t="shared" si="58"/>
        <v>0</v>
      </c>
      <c r="M129" s="25">
        <f t="shared" si="51"/>
        <v>0</v>
      </c>
      <c r="N129" s="31">
        <f t="shared" si="52"/>
        <v>0</v>
      </c>
      <c r="O129" s="31">
        <f t="shared" si="56"/>
        <v>0</v>
      </c>
      <c r="P129" s="31">
        <f t="shared" si="53"/>
        <v>0</v>
      </c>
      <c r="Q129" s="68">
        <f t="shared" si="57"/>
        <v>0</v>
      </c>
      <c r="R129" s="68">
        <f t="shared" si="54"/>
        <v>0</v>
      </c>
      <c r="S129" s="244">
        <f t="shared" si="55"/>
        <v>0</v>
      </c>
      <c r="T129" s="190"/>
      <c r="U129" s="178"/>
      <c r="V129" s="38"/>
      <c r="W129" s="108"/>
      <c r="X129" s="96"/>
    </row>
    <row r="130" spans="1:27" ht="13.5" x14ac:dyDescent="0.25">
      <c r="A130" s="90">
        <v>9</v>
      </c>
      <c r="B130" s="90" t="s">
        <v>165</v>
      </c>
      <c r="C130" s="90"/>
      <c r="D130" s="100" t="s">
        <v>16</v>
      </c>
      <c r="E130" s="91" t="s">
        <v>41</v>
      </c>
      <c r="F130" s="90" t="s">
        <v>48</v>
      </c>
      <c r="G130" s="100">
        <v>28</v>
      </c>
      <c r="H130" s="24">
        <v>2</v>
      </c>
      <c r="I130" s="237">
        <v>0</v>
      </c>
      <c r="J130" s="25"/>
      <c r="K130" s="26"/>
      <c r="L130" s="34">
        <f t="shared" si="58"/>
        <v>0</v>
      </c>
      <c r="M130" s="25">
        <f t="shared" si="51"/>
        <v>0</v>
      </c>
      <c r="N130" s="31">
        <f t="shared" si="52"/>
        <v>0</v>
      </c>
      <c r="O130" s="31">
        <f t="shared" si="56"/>
        <v>0</v>
      </c>
      <c r="P130" s="31">
        <f t="shared" si="53"/>
        <v>0</v>
      </c>
      <c r="Q130" s="68">
        <f t="shared" si="57"/>
        <v>0</v>
      </c>
      <c r="R130" s="68">
        <f t="shared" si="54"/>
        <v>0</v>
      </c>
      <c r="S130" s="244">
        <f t="shared" si="55"/>
        <v>0</v>
      </c>
      <c r="T130" s="191"/>
      <c r="U130" s="211"/>
      <c r="V130" s="38"/>
      <c r="W130" s="3"/>
      <c r="X130" s="96"/>
    </row>
    <row r="131" spans="1:27" x14ac:dyDescent="0.2">
      <c r="A131" s="90">
        <v>10</v>
      </c>
      <c r="B131" s="104" t="s">
        <v>165</v>
      </c>
      <c r="C131" s="90"/>
      <c r="D131" s="102" t="s">
        <v>16</v>
      </c>
      <c r="E131" s="107" t="s">
        <v>41</v>
      </c>
      <c r="F131" s="104" t="s">
        <v>23</v>
      </c>
      <c r="G131" s="104">
        <v>28</v>
      </c>
      <c r="H131" s="24">
        <v>2</v>
      </c>
      <c r="I131" s="237">
        <v>0</v>
      </c>
      <c r="J131" s="55"/>
      <c r="K131" s="56"/>
      <c r="L131" s="57">
        <f t="shared" si="58"/>
        <v>0</v>
      </c>
      <c r="M131" s="25">
        <f t="shared" si="51"/>
        <v>0</v>
      </c>
      <c r="N131" s="58">
        <f t="shared" si="52"/>
        <v>0</v>
      </c>
      <c r="O131" s="31">
        <f t="shared" si="56"/>
        <v>0</v>
      </c>
      <c r="P131" s="58">
        <f t="shared" ref="P131:P162" si="59">L131*H131</f>
        <v>0</v>
      </c>
      <c r="Q131" s="68">
        <f t="shared" si="57"/>
        <v>0</v>
      </c>
      <c r="R131" s="162">
        <f t="shared" si="54"/>
        <v>0</v>
      </c>
      <c r="S131" s="244">
        <f t="shared" si="55"/>
        <v>0</v>
      </c>
      <c r="T131" s="193"/>
      <c r="U131" s="194"/>
      <c r="V131" s="195"/>
      <c r="W131" s="59"/>
      <c r="X131" s="96"/>
      <c r="Y131" s="59"/>
      <c r="Z131" s="59"/>
      <c r="AA131" s="59"/>
    </row>
    <row r="132" spans="1:27" s="96" customFormat="1" ht="13.5" x14ac:dyDescent="0.25">
      <c r="A132" s="90">
        <v>11</v>
      </c>
      <c r="B132" s="90" t="s">
        <v>168</v>
      </c>
      <c r="C132" s="90"/>
      <c r="D132" s="90" t="s">
        <v>16</v>
      </c>
      <c r="E132" s="91" t="s">
        <v>17</v>
      </c>
      <c r="F132" s="90" t="s">
        <v>169</v>
      </c>
      <c r="G132" s="90">
        <v>20</v>
      </c>
      <c r="H132" s="97">
        <v>20</v>
      </c>
      <c r="I132" s="237">
        <v>10</v>
      </c>
      <c r="J132" s="98"/>
      <c r="K132" s="93"/>
      <c r="L132" s="94">
        <f t="shared" si="58"/>
        <v>0</v>
      </c>
      <c r="M132" s="92">
        <f t="shared" si="51"/>
        <v>0</v>
      </c>
      <c r="N132" s="88">
        <f t="shared" si="52"/>
        <v>0</v>
      </c>
      <c r="O132" s="88">
        <f t="shared" si="56"/>
        <v>0</v>
      </c>
      <c r="P132" s="88">
        <f t="shared" si="59"/>
        <v>0</v>
      </c>
      <c r="Q132" s="157">
        <f t="shared" si="57"/>
        <v>0</v>
      </c>
      <c r="R132" s="157">
        <f t="shared" si="54"/>
        <v>0</v>
      </c>
      <c r="S132" s="244">
        <f t="shared" si="55"/>
        <v>0</v>
      </c>
      <c r="T132" s="355"/>
      <c r="U132" s="176"/>
      <c r="V132" s="180"/>
      <c r="W132" s="95"/>
    </row>
    <row r="133" spans="1:27" ht="13.5" x14ac:dyDescent="0.25">
      <c r="A133" s="90">
        <v>12</v>
      </c>
      <c r="B133" s="90" t="s">
        <v>168</v>
      </c>
      <c r="C133" s="90"/>
      <c r="D133" s="90" t="s">
        <v>16</v>
      </c>
      <c r="E133" s="109" t="s">
        <v>613</v>
      </c>
      <c r="F133" s="90" t="s">
        <v>82</v>
      </c>
      <c r="G133" s="90">
        <v>10</v>
      </c>
      <c r="H133" s="24">
        <v>1</v>
      </c>
      <c r="I133" s="237">
        <v>0</v>
      </c>
      <c r="J133" s="30"/>
      <c r="K133" s="26"/>
      <c r="L133" s="34">
        <f t="shared" si="58"/>
        <v>0</v>
      </c>
      <c r="M133" s="25">
        <f t="shared" si="51"/>
        <v>0</v>
      </c>
      <c r="N133" s="31">
        <f t="shared" si="52"/>
        <v>0</v>
      </c>
      <c r="O133" s="31">
        <f t="shared" si="56"/>
        <v>0</v>
      </c>
      <c r="P133" s="31">
        <f t="shared" si="59"/>
        <v>0</v>
      </c>
      <c r="Q133" s="68">
        <f t="shared" si="57"/>
        <v>0</v>
      </c>
      <c r="R133" s="68">
        <f t="shared" si="54"/>
        <v>0</v>
      </c>
      <c r="S133" s="244">
        <f t="shared" si="55"/>
        <v>0</v>
      </c>
      <c r="T133" s="188"/>
      <c r="U133" s="181"/>
      <c r="V133" s="38"/>
      <c r="W133" s="3"/>
      <c r="X133" s="96"/>
    </row>
    <row r="134" spans="1:27" ht="23.25" x14ac:dyDescent="0.25">
      <c r="A134" s="90">
        <v>13</v>
      </c>
      <c r="B134" s="90" t="s">
        <v>19</v>
      </c>
      <c r="C134" s="90"/>
      <c r="D134" s="90" t="s">
        <v>16</v>
      </c>
      <c r="E134" s="91" t="s">
        <v>698</v>
      </c>
      <c r="F134" s="90" t="s">
        <v>170</v>
      </c>
      <c r="G134" s="90">
        <v>10</v>
      </c>
      <c r="H134" s="24">
        <v>2</v>
      </c>
      <c r="I134" s="237">
        <v>1</v>
      </c>
      <c r="J134" s="25"/>
      <c r="K134" s="26"/>
      <c r="L134" s="34">
        <f t="shared" si="58"/>
        <v>0</v>
      </c>
      <c r="M134" s="25">
        <f t="shared" si="51"/>
        <v>0</v>
      </c>
      <c r="N134" s="31">
        <f t="shared" si="52"/>
        <v>0</v>
      </c>
      <c r="O134" s="31">
        <f t="shared" si="56"/>
        <v>0</v>
      </c>
      <c r="P134" s="31">
        <f t="shared" si="59"/>
        <v>0</v>
      </c>
      <c r="Q134" s="68">
        <f t="shared" si="57"/>
        <v>0</v>
      </c>
      <c r="R134" s="68">
        <f t="shared" si="54"/>
        <v>0</v>
      </c>
      <c r="S134" s="244">
        <f t="shared" si="55"/>
        <v>0</v>
      </c>
      <c r="T134" s="190"/>
      <c r="U134" s="182"/>
      <c r="V134" s="38"/>
      <c r="W134" s="3"/>
      <c r="X134" s="96"/>
    </row>
    <row r="135" spans="1:27" ht="13.5" x14ac:dyDescent="0.25">
      <c r="A135" s="90">
        <v>14</v>
      </c>
      <c r="B135" s="90" t="s">
        <v>166</v>
      </c>
      <c r="C135" s="90"/>
      <c r="D135" s="90" t="s">
        <v>16</v>
      </c>
      <c r="E135" s="103" t="s">
        <v>41</v>
      </c>
      <c r="F135" s="90" t="s">
        <v>82</v>
      </c>
      <c r="G135" s="90">
        <v>10</v>
      </c>
      <c r="H135" s="24">
        <v>100</v>
      </c>
      <c r="I135" s="237">
        <v>35</v>
      </c>
      <c r="J135" s="30"/>
      <c r="K135" s="26"/>
      <c r="L135" s="34">
        <f t="shared" si="58"/>
        <v>0</v>
      </c>
      <c r="M135" s="25">
        <f t="shared" si="51"/>
        <v>0</v>
      </c>
      <c r="N135" s="31">
        <f t="shared" si="52"/>
        <v>0</v>
      </c>
      <c r="O135" s="31">
        <f t="shared" si="56"/>
        <v>0</v>
      </c>
      <c r="P135" s="31">
        <f t="shared" si="59"/>
        <v>0</v>
      </c>
      <c r="Q135" s="68">
        <f t="shared" si="57"/>
        <v>0</v>
      </c>
      <c r="R135" s="68">
        <f t="shared" si="54"/>
        <v>0</v>
      </c>
      <c r="S135" s="244">
        <f t="shared" si="55"/>
        <v>0</v>
      </c>
      <c r="T135" s="188"/>
      <c r="U135" s="181"/>
      <c r="V135" s="38"/>
      <c r="W135" s="3"/>
      <c r="X135" s="96"/>
    </row>
    <row r="136" spans="1:27" s="96" customFormat="1" ht="13.5" x14ac:dyDescent="0.25">
      <c r="A136" s="90">
        <v>15</v>
      </c>
      <c r="B136" s="90" t="s">
        <v>171</v>
      </c>
      <c r="C136" s="90"/>
      <c r="D136" s="90" t="s">
        <v>16</v>
      </c>
      <c r="E136" s="91" t="s">
        <v>699</v>
      </c>
      <c r="F136" s="111" t="s">
        <v>172</v>
      </c>
      <c r="G136" s="90">
        <v>10</v>
      </c>
      <c r="H136" s="97">
        <v>5</v>
      </c>
      <c r="I136" s="237">
        <v>3</v>
      </c>
      <c r="J136" s="98"/>
      <c r="K136" s="93"/>
      <c r="L136" s="94">
        <f t="shared" si="58"/>
        <v>0</v>
      </c>
      <c r="M136" s="92">
        <f t="shared" si="51"/>
        <v>0</v>
      </c>
      <c r="N136" s="88">
        <f t="shared" si="52"/>
        <v>0</v>
      </c>
      <c r="O136" s="88">
        <f t="shared" si="56"/>
        <v>0</v>
      </c>
      <c r="P136" s="88">
        <f t="shared" si="59"/>
        <v>0</v>
      </c>
      <c r="Q136" s="157">
        <f t="shared" si="57"/>
        <v>0</v>
      </c>
      <c r="R136" s="157">
        <f t="shared" si="54"/>
        <v>0</v>
      </c>
      <c r="S136" s="244">
        <f t="shared" si="55"/>
        <v>0</v>
      </c>
      <c r="T136" s="355"/>
      <c r="U136" s="176"/>
      <c r="V136" s="215"/>
      <c r="W136" s="95"/>
    </row>
    <row r="137" spans="1:27" s="96" customFormat="1" ht="12.75" customHeight="1" x14ac:dyDescent="0.25">
      <c r="A137" s="90">
        <v>16</v>
      </c>
      <c r="B137" s="90" t="s">
        <v>173</v>
      </c>
      <c r="C137" s="90"/>
      <c r="D137" s="90" t="s">
        <v>16</v>
      </c>
      <c r="E137" s="91" t="s">
        <v>699</v>
      </c>
      <c r="F137" s="90" t="s">
        <v>98</v>
      </c>
      <c r="G137" s="90">
        <v>10</v>
      </c>
      <c r="H137" s="97">
        <v>30</v>
      </c>
      <c r="I137" s="237">
        <v>20</v>
      </c>
      <c r="J137" s="98"/>
      <c r="K137" s="93"/>
      <c r="L137" s="94">
        <f t="shared" si="58"/>
        <v>0</v>
      </c>
      <c r="M137" s="92">
        <f t="shared" si="51"/>
        <v>0</v>
      </c>
      <c r="N137" s="88">
        <f t="shared" si="52"/>
        <v>0</v>
      </c>
      <c r="O137" s="88">
        <f t="shared" si="56"/>
        <v>0</v>
      </c>
      <c r="P137" s="88">
        <f t="shared" si="59"/>
        <v>0</v>
      </c>
      <c r="Q137" s="157">
        <f t="shared" si="57"/>
        <v>0</v>
      </c>
      <c r="R137" s="157">
        <f t="shared" si="54"/>
        <v>0</v>
      </c>
      <c r="S137" s="244">
        <f t="shared" si="55"/>
        <v>0</v>
      </c>
      <c r="T137" s="354"/>
      <c r="U137" s="174"/>
      <c r="V137" s="208"/>
      <c r="W137" s="95"/>
    </row>
    <row r="138" spans="1:27" ht="13.5" x14ac:dyDescent="0.25">
      <c r="A138" s="90">
        <v>17</v>
      </c>
      <c r="B138" s="90" t="s">
        <v>174</v>
      </c>
      <c r="C138" s="90"/>
      <c r="D138" s="90" t="s">
        <v>16</v>
      </c>
      <c r="E138" s="91" t="s">
        <v>701</v>
      </c>
      <c r="F138" s="90" t="s">
        <v>98</v>
      </c>
      <c r="G138" s="90">
        <v>10</v>
      </c>
      <c r="H138" s="24">
        <v>1</v>
      </c>
      <c r="I138" s="237">
        <v>0</v>
      </c>
      <c r="J138" s="30"/>
      <c r="K138" s="26"/>
      <c r="L138" s="34">
        <f t="shared" si="58"/>
        <v>0</v>
      </c>
      <c r="M138" s="25">
        <f t="shared" si="51"/>
        <v>0</v>
      </c>
      <c r="N138" s="31">
        <f t="shared" si="52"/>
        <v>0</v>
      </c>
      <c r="O138" s="31">
        <f t="shared" si="56"/>
        <v>0</v>
      </c>
      <c r="P138" s="31">
        <f t="shared" si="59"/>
        <v>0</v>
      </c>
      <c r="Q138" s="68">
        <f t="shared" si="57"/>
        <v>0</v>
      </c>
      <c r="R138" s="68">
        <f t="shared" si="54"/>
        <v>0</v>
      </c>
      <c r="S138" s="244">
        <f t="shared" si="55"/>
        <v>0</v>
      </c>
      <c r="T138" s="188"/>
      <c r="U138" s="181"/>
      <c r="V138" s="38"/>
      <c r="W138" s="3"/>
      <c r="X138" s="96"/>
    </row>
    <row r="139" spans="1:27" ht="13.5" x14ac:dyDescent="0.25">
      <c r="A139" s="90">
        <v>18</v>
      </c>
      <c r="B139" s="90" t="s">
        <v>174</v>
      </c>
      <c r="C139" s="90"/>
      <c r="D139" s="90" t="s">
        <v>16</v>
      </c>
      <c r="E139" s="91" t="s">
        <v>700</v>
      </c>
      <c r="F139" s="90" t="s">
        <v>175</v>
      </c>
      <c r="G139" s="90">
        <v>5</v>
      </c>
      <c r="H139" s="24">
        <v>1</v>
      </c>
      <c r="I139" s="237">
        <v>0</v>
      </c>
      <c r="J139" s="25"/>
      <c r="K139" s="26"/>
      <c r="L139" s="34">
        <f t="shared" si="58"/>
        <v>0</v>
      </c>
      <c r="M139" s="25">
        <f t="shared" si="51"/>
        <v>0</v>
      </c>
      <c r="N139" s="31">
        <f t="shared" si="52"/>
        <v>0</v>
      </c>
      <c r="O139" s="31">
        <f t="shared" si="56"/>
        <v>0</v>
      </c>
      <c r="P139" s="31">
        <f t="shared" si="59"/>
        <v>0</v>
      </c>
      <c r="Q139" s="68">
        <f t="shared" si="57"/>
        <v>0</v>
      </c>
      <c r="R139" s="68">
        <f t="shared" si="54"/>
        <v>0</v>
      </c>
      <c r="S139" s="244">
        <f t="shared" si="55"/>
        <v>0</v>
      </c>
      <c r="T139" s="191"/>
      <c r="U139" s="192"/>
      <c r="V139" s="38"/>
      <c r="W139" s="3"/>
      <c r="X139" s="96"/>
    </row>
    <row r="140" spans="1:27" ht="13.5" x14ac:dyDescent="0.25">
      <c r="A140" s="90">
        <v>19</v>
      </c>
      <c r="B140" s="90" t="s">
        <v>176</v>
      </c>
      <c r="C140" s="90"/>
      <c r="D140" s="90" t="s">
        <v>16</v>
      </c>
      <c r="E140" s="91" t="s">
        <v>41</v>
      </c>
      <c r="F140" s="90" t="s">
        <v>154</v>
      </c>
      <c r="G140" s="90">
        <v>30</v>
      </c>
      <c r="H140" s="24">
        <v>5</v>
      </c>
      <c r="I140" s="237">
        <v>3</v>
      </c>
      <c r="J140" s="30"/>
      <c r="K140" s="26"/>
      <c r="L140" s="34">
        <f t="shared" si="58"/>
        <v>0</v>
      </c>
      <c r="M140" s="25">
        <f t="shared" si="51"/>
        <v>0</v>
      </c>
      <c r="N140" s="31">
        <f t="shared" si="52"/>
        <v>0</v>
      </c>
      <c r="O140" s="31">
        <f t="shared" si="56"/>
        <v>0</v>
      </c>
      <c r="P140" s="31">
        <f t="shared" si="59"/>
        <v>0</v>
      </c>
      <c r="Q140" s="68">
        <f t="shared" si="57"/>
        <v>0</v>
      </c>
      <c r="R140" s="68">
        <f t="shared" si="54"/>
        <v>0</v>
      </c>
      <c r="S140" s="244">
        <f t="shared" si="55"/>
        <v>0</v>
      </c>
      <c r="T140" s="188"/>
      <c r="U140" s="184"/>
      <c r="V140" s="38"/>
      <c r="W140" s="3"/>
      <c r="X140" s="96"/>
    </row>
    <row r="141" spans="1:27" ht="13.5" x14ac:dyDescent="0.25">
      <c r="A141" s="90">
        <v>20</v>
      </c>
      <c r="B141" s="90" t="s">
        <v>176</v>
      </c>
      <c r="C141" s="90"/>
      <c r="D141" s="90" t="s">
        <v>16</v>
      </c>
      <c r="E141" s="91" t="s">
        <v>41</v>
      </c>
      <c r="F141" s="90" t="s">
        <v>60</v>
      </c>
      <c r="G141" s="90">
        <v>30</v>
      </c>
      <c r="H141" s="24">
        <v>5</v>
      </c>
      <c r="I141" s="237">
        <v>3</v>
      </c>
      <c r="J141" s="30"/>
      <c r="K141" s="26"/>
      <c r="L141" s="34">
        <f t="shared" si="58"/>
        <v>0</v>
      </c>
      <c r="M141" s="25">
        <f t="shared" si="51"/>
        <v>0</v>
      </c>
      <c r="N141" s="31">
        <f t="shared" si="52"/>
        <v>0</v>
      </c>
      <c r="O141" s="31">
        <f t="shared" si="56"/>
        <v>0</v>
      </c>
      <c r="P141" s="31">
        <f t="shared" si="59"/>
        <v>0</v>
      </c>
      <c r="Q141" s="68">
        <f t="shared" si="57"/>
        <v>0</v>
      </c>
      <c r="R141" s="68">
        <f t="shared" si="54"/>
        <v>0</v>
      </c>
      <c r="S141" s="244">
        <f t="shared" si="55"/>
        <v>0</v>
      </c>
      <c r="T141" s="188"/>
      <c r="U141" s="176"/>
      <c r="V141" s="38"/>
      <c r="W141" s="3"/>
      <c r="X141" s="96"/>
    </row>
    <row r="142" spans="1:27" ht="13.5" x14ac:dyDescent="0.25">
      <c r="A142" s="90">
        <v>21</v>
      </c>
      <c r="B142" s="90" t="s">
        <v>177</v>
      </c>
      <c r="C142" s="90"/>
      <c r="D142" s="90" t="s">
        <v>16</v>
      </c>
      <c r="E142" s="91" t="s">
        <v>17</v>
      </c>
      <c r="F142" s="90" t="s">
        <v>22</v>
      </c>
      <c r="G142" s="90">
        <v>60</v>
      </c>
      <c r="H142" s="24">
        <v>3</v>
      </c>
      <c r="I142" s="237">
        <v>2</v>
      </c>
      <c r="J142" s="25"/>
      <c r="K142" s="26"/>
      <c r="L142" s="34">
        <f t="shared" si="58"/>
        <v>0</v>
      </c>
      <c r="M142" s="25">
        <f t="shared" si="51"/>
        <v>0</v>
      </c>
      <c r="N142" s="31">
        <f t="shared" si="52"/>
        <v>0</v>
      </c>
      <c r="O142" s="31">
        <f t="shared" si="56"/>
        <v>0</v>
      </c>
      <c r="P142" s="31">
        <f t="shared" si="59"/>
        <v>0</v>
      </c>
      <c r="Q142" s="68">
        <f t="shared" si="57"/>
        <v>0</v>
      </c>
      <c r="R142" s="68">
        <f t="shared" si="54"/>
        <v>0</v>
      </c>
      <c r="S142" s="244">
        <f t="shared" si="55"/>
        <v>0</v>
      </c>
      <c r="T142" s="190"/>
      <c r="U142" s="177"/>
      <c r="V142" s="38"/>
      <c r="W142" s="3"/>
      <c r="X142" s="96"/>
    </row>
    <row r="143" spans="1:27" ht="13.5" x14ac:dyDescent="0.25">
      <c r="A143" s="90">
        <v>22</v>
      </c>
      <c r="B143" s="90" t="s">
        <v>177</v>
      </c>
      <c r="C143" s="90"/>
      <c r="D143" s="90" t="s">
        <v>16</v>
      </c>
      <c r="E143" s="91" t="s">
        <v>17</v>
      </c>
      <c r="F143" s="90" t="s">
        <v>23</v>
      </c>
      <c r="G143" s="90">
        <v>60</v>
      </c>
      <c r="H143" s="24">
        <v>2</v>
      </c>
      <c r="I143" s="237">
        <v>2</v>
      </c>
      <c r="J143" s="25"/>
      <c r="K143" s="26"/>
      <c r="L143" s="34">
        <f t="shared" si="58"/>
        <v>0</v>
      </c>
      <c r="M143" s="25">
        <f t="shared" si="51"/>
        <v>0</v>
      </c>
      <c r="N143" s="31">
        <f t="shared" si="52"/>
        <v>0</v>
      </c>
      <c r="O143" s="31">
        <f t="shared" si="56"/>
        <v>0</v>
      </c>
      <c r="P143" s="31">
        <f t="shared" si="59"/>
        <v>0</v>
      </c>
      <c r="Q143" s="68">
        <f t="shared" si="57"/>
        <v>0</v>
      </c>
      <c r="R143" s="68">
        <f t="shared" si="54"/>
        <v>0</v>
      </c>
      <c r="S143" s="244">
        <f t="shared" si="55"/>
        <v>0</v>
      </c>
      <c r="T143" s="190"/>
      <c r="U143" s="181"/>
      <c r="V143" s="38"/>
      <c r="W143" s="3"/>
      <c r="X143" s="96"/>
    </row>
    <row r="144" spans="1:27" ht="13.5" x14ac:dyDescent="0.25">
      <c r="A144" s="90">
        <v>23</v>
      </c>
      <c r="B144" s="90" t="s">
        <v>178</v>
      </c>
      <c r="C144" s="90"/>
      <c r="D144" s="90" t="s">
        <v>16</v>
      </c>
      <c r="E144" s="103" t="s">
        <v>17</v>
      </c>
      <c r="F144" s="90" t="s">
        <v>31</v>
      </c>
      <c r="G144" s="90">
        <v>30</v>
      </c>
      <c r="H144" s="24">
        <v>30</v>
      </c>
      <c r="I144" s="237">
        <v>20</v>
      </c>
      <c r="J144" s="30"/>
      <c r="K144" s="26"/>
      <c r="L144" s="34">
        <f t="shared" si="58"/>
        <v>0</v>
      </c>
      <c r="M144" s="25">
        <f t="shared" si="51"/>
        <v>0</v>
      </c>
      <c r="N144" s="31">
        <f t="shared" si="52"/>
        <v>0</v>
      </c>
      <c r="O144" s="31">
        <f t="shared" si="56"/>
        <v>0</v>
      </c>
      <c r="P144" s="31">
        <f t="shared" si="59"/>
        <v>0</v>
      </c>
      <c r="Q144" s="68">
        <f t="shared" si="57"/>
        <v>0</v>
      </c>
      <c r="R144" s="68">
        <f t="shared" si="54"/>
        <v>0</v>
      </c>
      <c r="S144" s="244">
        <f t="shared" si="55"/>
        <v>0</v>
      </c>
      <c r="T144" s="190"/>
      <c r="U144" s="184"/>
      <c r="V144" s="38"/>
      <c r="W144" s="3"/>
      <c r="X144" s="96"/>
    </row>
    <row r="145" spans="1:24" s="96" customFormat="1" ht="13.5" x14ac:dyDescent="0.25">
      <c r="A145" s="90">
        <v>24</v>
      </c>
      <c r="B145" s="90" t="s">
        <v>178</v>
      </c>
      <c r="C145" s="90"/>
      <c r="D145" s="90" t="s">
        <v>16</v>
      </c>
      <c r="E145" s="91" t="s">
        <v>702</v>
      </c>
      <c r="F145" s="90" t="s">
        <v>179</v>
      </c>
      <c r="G145" s="90" t="s">
        <v>180</v>
      </c>
      <c r="H145" s="97">
        <v>15</v>
      </c>
      <c r="I145" s="237">
        <v>10</v>
      </c>
      <c r="J145" s="92"/>
      <c r="K145" s="93"/>
      <c r="L145" s="94">
        <f t="shared" si="58"/>
        <v>0</v>
      </c>
      <c r="M145" s="92">
        <f t="shared" si="51"/>
        <v>0</v>
      </c>
      <c r="N145" s="88">
        <f t="shared" si="52"/>
        <v>0</v>
      </c>
      <c r="O145" s="88">
        <f t="shared" si="56"/>
        <v>0</v>
      </c>
      <c r="P145" s="88">
        <f t="shared" si="59"/>
        <v>0</v>
      </c>
      <c r="Q145" s="157">
        <f t="shared" si="57"/>
        <v>0</v>
      </c>
      <c r="R145" s="157">
        <f t="shared" si="54"/>
        <v>0</v>
      </c>
      <c r="S145" s="244">
        <f t="shared" si="55"/>
        <v>0</v>
      </c>
      <c r="T145" s="349"/>
      <c r="U145" s="177"/>
      <c r="V145" s="215"/>
      <c r="W145" s="95"/>
    </row>
    <row r="146" spans="1:24" ht="13.5" x14ac:dyDescent="0.25">
      <c r="A146" s="90">
        <v>25</v>
      </c>
      <c r="B146" s="90" t="s">
        <v>182</v>
      </c>
      <c r="C146" s="90"/>
      <c r="D146" s="100" t="s">
        <v>16</v>
      </c>
      <c r="E146" s="109" t="s">
        <v>17</v>
      </c>
      <c r="F146" s="90" t="s">
        <v>23</v>
      </c>
      <c r="G146" s="90">
        <v>50</v>
      </c>
      <c r="H146" s="24">
        <v>200</v>
      </c>
      <c r="I146" s="237">
        <v>50</v>
      </c>
      <c r="J146" s="30"/>
      <c r="K146" s="26"/>
      <c r="L146" s="34">
        <f t="shared" si="58"/>
        <v>0</v>
      </c>
      <c r="M146" s="25">
        <f t="shared" si="51"/>
        <v>0</v>
      </c>
      <c r="N146" s="31">
        <f t="shared" si="52"/>
        <v>0</v>
      </c>
      <c r="O146" s="31">
        <f t="shared" si="56"/>
        <v>0</v>
      </c>
      <c r="P146" s="31">
        <f t="shared" si="59"/>
        <v>0</v>
      </c>
      <c r="Q146" s="68">
        <f t="shared" si="57"/>
        <v>0</v>
      </c>
      <c r="R146" s="68">
        <f t="shared" si="54"/>
        <v>0</v>
      </c>
      <c r="S146" s="244">
        <f t="shared" si="55"/>
        <v>0</v>
      </c>
      <c r="T146" s="190"/>
      <c r="U146" s="181"/>
      <c r="V146" s="180"/>
      <c r="W146" s="3"/>
      <c r="X146" s="96"/>
    </row>
    <row r="147" spans="1:24" ht="13.5" x14ac:dyDescent="0.25">
      <c r="A147" s="90">
        <v>26</v>
      </c>
      <c r="B147" s="90" t="s">
        <v>182</v>
      </c>
      <c r="C147" s="90"/>
      <c r="D147" s="100" t="s">
        <v>16</v>
      </c>
      <c r="E147" s="109" t="s">
        <v>17</v>
      </c>
      <c r="F147" s="90" t="s">
        <v>31</v>
      </c>
      <c r="G147" s="90">
        <v>50</v>
      </c>
      <c r="H147" s="24">
        <v>30</v>
      </c>
      <c r="I147" s="237">
        <v>10</v>
      </c>
      <c r="J147" s="30"/>
      <c r="K147" s="26"/>
      <c r="L147" s="34">
        <f t="shared" si="58"/>
        <v>0</v>
      </c>
      <c r="M147" s="25">
        <f t="shared" si="51"/>
        <v>0</v>
      </c>
      <c r="N147" s="31">
        <f t="shared" si="52"/>
        <v>0</v>
      </c>
      <c r="O147" s="31">
        <f t="shared" si="56"/>
        <v>0</v>
      </c>
      <c r="P147" s="31">
        <f t="shared" si="59"/>
        <v>0</v>
      </c>
      <c r="Q147" s="68">
        <f t="shared" si="57"/>
        <v>0</v>
      </c>
      <c r="R147" s="68">
        <f t="shared" si="54"/>
        <v>0</v>
      </c>
      <c r="S147" s="244">
        <f t="shared" si="55"/>
        <v>0</v>
      </c>
      <c r="T147" s="190"/>
      <c r="U147" s="181"/>
      <c r="V147" s="38"/>
      <c r="W147" s="3"/>
      <c r="X147" s="96"/>
    </row>
    <row r="148" spans="1:24" s="96" customFormat="1" ht="13.5" x14ac:dyDescent="0.25">
      <c r="A148" s="90">
        <v>27</v>
      </c>
      <c r="B148" s="90" t="s">
        <v>183</v>
      </c>
      <c r="C148" s="90"/>
      <c r="D148" s="90" t="s">
        <v>16</v>
      </c>
      <c r="E148" s="91" t="s">
        <v>41</v>
      </c>
      <c r="F148" s="90" t="s">
        <v>184</v>
      </c>
      <c r="G148" s="90">
        <v>28</v>
      </c>
      <c r="H148" s="97">
        <v>15</v>
      </c>
      <c r="I148" s="237">
        <v>5</v>
      </c>
      <c r="J148" s="92"/>
      <c r="K148" s="93"/>
      <c r="L148" s="94">
        <f t="shared" si="58"/>
        <v>0</v>
      </c>
      <c r="M148" s="92">
        <f t="shared" si="51"/>
        <v>0</v>
      </c>
      <c r="N148" s="88">
        <f t="shared" si="52"/>
        <v>0</v>
      </c>
      <c r="O148" s="31">
        <f t="shared" si="56"/>
        <v>0</v>
      </c>
      <c r="P148" s="88">
        <f t="shared" si="59"/>
        <v>0</v>
      </c>
      <c r="Q148" s="68">
        <f t="shared" si="57"/>
        <v>0</v>
      </c>
      <c r="R148" s="157">
        <f t="shared" si="54"/>
        <v>0</v>
      </c>
      <c r="S148" s="244">
        <f t="shared" si="55"/>
        <v>0</v>
      </c>
      <c r="T148" s="190"/>
      <c r="U148" s="181"/>
      <c r="V148" s="38"/>
      <c r="W148" s="3"/>
    </row>
    <row r="149" spans="1:24" s="96" customFormat="1" ht="13.5" x14ac:dyDescent="0.25">
      <c r="A149" s="90">
        <v>28</v>
      </c>
      <c r="B149" s="100" t="s">
        <v>185</v>
      </c>
      <c r="C149" s="90"/>
      <c r="D149" s="100" t="s">
        <v>16</v>
      </c>
      <c r="E149" s="91" t="s">
        <v>41</v>
      </c>
      <c r="F149" s="90" t="s">
        <v>48</v>
      </c>
      <c r="G149" s="100">
        <v>30</v>
      </c>
      <c r="H149" s="97">
        <v>140</v>
      </c>
      <c r="I149" s="237">
        <v>30</v>
      </c>
      <c r="J149" s="92"/>
      <c r="K149" s="93"/>
      <c r="L149" s="94">
        <f t="shared" si="58"/>
        <v>0</v>
      </c>
      <c r="M149" s="92">
        <f t="shared" ref="M149:M178" si="60">J149+L149</f>
        <v>0</v>
      </c>
      <c r="N149" s="88">
        <f t="shared" si="52"/>
        <v>0</v>
      </c>
      <c r="O149" s="88">
        <f t="shared" si="56"/>
        <v>0</v>
      </c>
      <c r="P149" s="88">
        <f t="shared" si="59"/>
        <v>0</v>
      </c>
      <c r="Q149" s="157">
        <f t="shared" si="57"/>
        <v>0</v>
      </c>
      <c r="R149" s="157">
        <f t="shared" si="54"/>
        <v>0</v>
      </c>
      <c r="S149" s="244">
        <f t="shared" si="55"/>
        <v>0</v>
      </c>
      <c r="T149" s="349"/>
      <c r="U149" s="176"/>
      <c r="V149" s="180"/>
      <c r="W149" s="95"/>
    </row>
    <row r="150" spans="1:24" ht="13.5" x14ac:dyDescent="0.25">
      <c r="A150" s="90">
        <v>29</v>
      </c>
      <c r="B150" s="90" t="s">
        <v>186</v>
      </c>
      <c r="C150" s="90"/>
      <c r="D150" s="90" t="s">
        <v>16</v>
      </c>
      <c r="E150" s="91" t="s">
        <v>617</v>
      </c>
      <c r="F150" s="90" t="s">
        <v>187</v>
      </c>
      <c r="G150" s="90">
        <v>60</v>
      </c>
      <c r="H150" s="24">
        <v>5</v>
      </c>
      <c r="I150" s="237">
        <v>0</v>
      </c>
      <c r="J150" s="30"/>
      <c r="K150" s="26"/>
      <c r="L150" s="34">
        <f t="shared" si="58"/>
        <v>0</v>
      </c>
      <c r="M150" s="25">
        <f t="shared" si="60"/>
        <v>0</v>
      </c>
      <c r="N150" s="31">
        <f t="shared" si="52"/>
        <v>0</v>
      </c>
      <c r="O150" s="31">
        <f t="shared" si="56"/>
        <v>0</v>
      </c>
      <c r="P150" s="31">
        <f t="shared" si="59"/>
        <v>0</v>
      </c>
      <c r="Q150" s="68">
        <f t="shared" si="57"/>
        <v>0</v>
      </c>
      <c r="R150" s="68">
        <f t="shared" si="54"/>
        <v>0</v>
      </c>
      <c r="S150" s="244">
        <f t="shared" si="55"/>
        <v>0</v>
      </c>
      <c r="T150" s="204"/>
      <c r="U150" s="184"/>
      <c r="V150" s="180"/>
      <c r="W150" s="3"/>
      <c r="X150" s="96"/>
    </row>
    <row r="151" spans="1:24" ht="13.5" x14ac:dyDescent="0.25">
      <c r="A151" s="90">
        <v>30</v>
      </c>
      <c r="B151" s="90" t="s">
        <v>156</v>
      </c>
      <c r="C151" s="90"/>
      <c r="D151" s="90" t="s">
        <v>16</v>
      </c>
      <c r="E151" s="109" t="s">
        <v>188</v>
      </c>
      <c r="F151" s="90" t="s">
        <v>25</v>
      </c>
      <c r="G151" s="90">
        <v>60</v>
      </c>
      <c r="H151" s="24">
        <v>50</v>
      </c>
      <c r="I151" s="237">
        <v>15</v>
      </c>
      <c r="J151" s="30"/>
      <c r="K151" s="26"/>
      <c r="L151" s="34">
        <f t="shared" si="58"/>
        <v>0</v>
      </c>
      <c r="M151" s="25">
        <f t="shared" si="60"/>
        <v>0</v>
      </c>
      <c r="N151" s="31">
        <f t="shared" si="52"/>
        <v>0</v>
      </c>
      <c r="O151" s="31">
        <f t="shared" si="56"/>
        <v>0</v>
      </c>
      <c r="P151" s="31">
        <f t="shared" si="59"/>
        <v>0</v>
      </c>
      <c r="Q151" s="68">
        <f t="shared" si="57"/>
        <v>0</v>
      </c>
      <c r="R151" s="68">
        <f t="shared" si="54"/>
        <v>0</v>
      </c>
      <c r="S151" s="244">
        <f t="shared" si="55"/>
        <v>0</v>
      </c>
      <c r="T151" s="190"/>
      <c r="U151" s="184"/>
      <c r="V151" s="38"/>
      <c r="W151" s="3"/>
      <c r="X151" s="96"/>
    </row>
    <row r="152" spans="1:24" ht="13.5" x14ac:dyDescent="0.25">
      <c r="A152" s="90">
        <v>31</v>
      </c>
      <c r="B152" s="90" t="s">
        <v>156</v>
      </c>
      <c r="C152" s="90"/>
      <c r="D152" s="90" t="s">
        <v>16</v>
      </c>
      <c r="E152" s="109" t="s">
        <v>188</v>
      </c>
      <c r="F152" s="90" t="s">
        <v>189</v>
      </c>
      <c r="G152" s="90">
        <v>60</v>
      </c>
      <c r="H152" s="24">
        <v>5</v>
      </c>
      <c r="I152" s="237">
        <v>0</v>
      </c>
      <c r="J152" s="30"/>
      <c r="K152" s="26"/>
      <c r="L152" s="34">
        <f t="shared" si="58"/>
        <v>0</v>
      </c>
      <c r="M152" s="25">
        <f t="shared" si="60"/>
        <v>0</v>
      </c>
      <c r="N152" s="31">
        <f t="shared" si="52"/>
        <v>0</v>
      </c>
      <c r="O152" s="31">
        <f t="shared" si="56"/>
        <v>0</v>
      </c>
      <c r="P152" s="31">
        <f t="shared" si="59"/>
        <v>0</v>
      </c>
      <c r="Q152" s="68">
        <f t="shared" si="57"/>
        <v>0</v>
      </c>
      <c r="R152" s="68">
        <f t="shared" si="54"/>
        <v>0</v>
      </c>
      <c r="S152" s="244">
        <f t="shared" si="55"/>
        <v>0</v>
      </c>
      <c r="T152" s="190"/>
      <c r="U152" s="184"/>
      <c r="V152" s="38"/>
      <c r="W152" s="3"/>
      <c r="X152" s="96"/>
    </row>
    <row r="153" spans="1:24" s="96" customFormat="1" ht="23.25" x14ac:dyDescent="0.25">
      <c r="A153" s="90">
        <v>32</v>
      </c>
      <c r="B153" s="90" t="s">
        <v>190</v>
      </c>
      <c r="C153" s="90"/>
      <c r="D153" s="100" t="s">
        <v>16</v>
      </c>
      <c r="E153" s="103" t="s">
        <v>703</v>
      </c>
      <c r="F153" s="90" t="s">
        <v>191</v>
      </c>
      <c r="G153" s="90">
        <v>10</v>
      </c>
      <c r="H153" s="97">
        <v>5</v>
      </c>
      <c r="I153" s="237">
        <v>3</v>
      </c>
      <c r="J153" s="98"/>
      <c r="K153" s="93"/>
      <c r="L153" s="94">
        <f t="shared" si="58"/>
        <v>0</v>
      </c>
      <c r="M153" s="92">
        <f t="shared" si="60"/>
        <v>0</v>
      </c>
      <c r="N153" s="88">
        <f t="shared" ref="N153:N182" si="61">J153*H153</f>
        <v>0</v>
      </c>
      <c r="O153" s="88">
        <f t="shared" si="56"/>
        <v>0</v>
      </c>
      <c r="P153" s="88">
        <f t="shared" si="59"/>
        <v>0</v>
      </c>
      <c r="Q153" s="157">
        <f t="shared" si="57"/>
        <v>0</v>
      </c>
      <c r="R153" s="157">
        <f t="shared" ref="R153:R182" si="62">M153*H153</f>
        <v>0</v>
      </c>
      <c r="S153" s="244">
        <f t="shared" ref="S153:S182" si="63">I153*M153</f>
        <v>0</v>
      </c>
      <c r="T153" s="349"/>
      <c r="U153" s="177"/>
      <c r="V153" s="215"/>
      <c r="W153" s="95"/>
    </row>
    <row r="154" spans="1:24" s="96" customFormat="1" ht="20.25" x14ac:dyDescent="0.25">
      <c r="A154" s="90">
        <v>33</v>
      </c>
      <c r="B154" s="90" t="s">
        <v>192</v>
      </c>
      <c r="C154" s="90"/>
      <c r="D154" s="90" t="s">
        <v>16</v>
      </c>
      <c r="E154" s="91" t="s">
        <v>704</v>
      </c>
      <c r="F154" s="90" t="s">
        <v>193</v>
      </c>
      <c r="G154" s="90">
        <v>10</v>
      </c>
      <c r="H154" s="97">
        <v>3</v>
      </c>
      <c r="I154" s="237">
        <v>2</v>
      </c>
      <c r="J154" s="98"/>
      <c r="K154" s="93"/>
      <c r="L154" s="94">
        <f t="shared" si="58"/>
        <v>0</v>
      </c>
      <c r="M154" s="92">
        <f t="shared" si="60"/>
        <v>0</v>
      </c>
      <c r="N154" s="88">
        <f t="shared" si="61"/>
        <v>0</v>
      </c>
      <c r="O154" s="88">
        <f t="shared" si="56"/>
        <v>0</v>
      </c>
      <c r="P154" s="88">
        <f t="shared" si="59"/>
        <v>0</v>
      </c>
      <c r="Q154" s="157">
        <f t="shared" si="57"/>
        <v>0</v>
      </c>
      <c r="R154" s="157">
        <f t="shared" si="62"/>
        <v>0</v>
      </c>
      <c r="S154" s="244">
        <f t="shared" si="63"/>
        <v>0</v>
      </c>
      <c r="T154" s="349"/>
      <c r="U154" s="177"/>
      <c r="V154" s="215"/>
      <c r="W154" s="95"/>
    </row>
    <row r="155" spans="1:24" ht="20.25" x14ac:dyDescent="0.25">
      <c r="A155" s="90">
        <v>34</v>
      </c>
      <c r="B155" s="90" t="s">
        <v>46</v>
      </c>
      <c r="C155" s="90"/>
      <c r="D155" s="90" t="s">
        <v>16</v>
      </c>
      <c r="E155" s="91" t="s">
        <v>705</v>
      </c>
      <c r="F155" s="90" t="s">
        <v>31</v>
      </c>
      <c r="G155" s="90">
        <v>1</v>
      </c>
      <c r="H155" s="24">
        <v>15</v>
      </c>
      <c r="I155" s="237">
        <v>10</v>
      </c>
      <c r="J155" s="30"/>
      <c r="K155" s="26"/>
      <c r="L155" s="34">
        <f t="shared" si="58"/>
        <v>0</v>
      </c>
      <c r="M155" s="25">
        <f t="shared" si="60"/>
        <v>0</v>
      </c>
      <c r="N155" s="31">
        <f t="shared" si="61"/>
        <v>0</v>
      </c>
      <c r="O155" s="31">
        <f t="shared" si="56"/>
        <v>0</v>
      </c>
      <c r="P155" s="31">
        <f t="shared" si="59"/>
        <v>0</v>
      </c>
      <c r="Q155" s="68">
        <f t="shared" si="57"/>
        <v>0</v>
      </c>
      <c r="R155" s="68">
        <f t="shared" si="62"/>
        <v>0</v>
      </c>
      <c r="S155" s="244">
        <f t="shared" si="63"/>
        <v>0</v>
      </c>
      <c r="T155" s="190"/>
      <c r="U155" s="181"/>
      <c r="V155" s="38"/>
      <c r="W155" s="3"/>
      <c r="X155" s="96"/>
    </row>
    <row r="156" spans="1:24" ht="13.5" x14ac:dyDescent="0.25">
      <c r="A156" s="90">
        <v>35</v>
      </c>
      <c r="B156" s="90" t="s">
        <v>194</v>
      </c>
      <c r="C156" s="90"/>
      <c r="D156" s="100" t="s">
        <v>16</v>
      </c>
      <c r="E156" s="103" t="s">
        <v>17</v>
      </c>
      <c r="F156" s="90" t="s">
        <v>77</v>
      </c>
      <c r="G156" s="90">
        <v>30</v>
      </c>
      <c r="H156" s="24">
        <v>70</v>
      </c>
      <c r="I156" s="237">
        <v>20</v>
      </c>
      <c r="J156" s="30"/>
      <c r="K156" s="26"/>
      <c r="L156" s="34">
        <f t="shared" si="58"/>
        <v>0</v>
      </c>
      <c r="M156" s="25">
        <f t="shared" si="60"/>
        <v>0</v>
      </c>
      <c r="N156" s="31">
        <f t="shared" si="61"/>
        <v>0</v>
      </c>
      <c r="O156" s="31">
        <f t="shared" si="56"/>
        <v>0</v>
      </c>
      <c r="P156" s="31">
        <f t="shared" si="59"/>
        <v>0</v>
      </c>
      <c r="Q156" s="68">
        <f t="shared" si="57"/>
        <v>0</v>
      </c>
      <c r="R156" s="68">
        <f t="shared" si="62"/>
        <v>0</v>
      </c>
      <c r="S156" s="244">
        <f t="shared" si="63"/>
        <v>0</v>
      </c>
      <c r="T156" s="190"/>
      <c r="U156" s="184"/>
      <c r="V156" s="38"/>
      <c r="W156" s="3"/>
      <c r="X156" s="96"/>
    </row>
    <row r="157" spans="1:24" ht="13.5" x14ac:dyDescent="0.25">
      <c r="A157" s="90">
        <v>36</v>
      </c>
      <c r="B157" s="90" t="s">
        <v>195</v>
      </c>
      <c r="C157" s="90"/>
      <c r="D157" s="90" t="s">
        <v>16</v>
      </c>
      <c r="E157" s="91" t="s">
        <v>17</v>
      </c>
      <c r="F157" s="90" t="s">
        <v>23</v>
      </c>
      <c r="G157" s="90">
        <v>50</v>
      </c>
      <c r="H157" s="24">
        <v>4</v>
      </c>
      <c r="I157" s="237">
        <v>2</v>
      </c>
      <c r="J157" s="30"/>
      <c r="K157" s="26"/>
      <c r="L157" s="34">
        <f t="shared" si="58"/>
        <v>0</v>
      </c>
      <c r="M157" s="25">
        <f t="shared" si="60"/>
        <v>0</v>
      </c>
      <c r="N157" s="31">
        <f t="shared" si="61"/>
        <v>0</v>
      </c>
      <c r="O157" s="31">
        <f t="shared" si="56"/>
        <v>0</v>
      </c>
      <c r="P157" s="31">
        <f t="shared" si="59"/>
        <v>0</v>
      </c>
      <c r="Q157" s="68">
        <f t="shared" si="57"/>
        <v>0</v>
      </c>
      <c r="R157" s="68">
        <f t="shared" si="62"/>
        <v>0</v>
      </c>
      <c r="S157" s="244">
        <f t="shared" si="63"/>
        <v>0</v>
      </c>
      <c r="T157" s="190"/>
      <c r="U157" s="181"/>
      <c r="V157" s="38"/>
      <c r="W157" s="3"/>
      <c r="X157" s="96"/>
    </row>
    <row r="158" spans="1:24" ht="20.25" x14ac:dyDescent="0.25">
      <c r="A158" s="90">
        <v>37</v>
      </c>
      <c r="B158" s="90" t="s">
        <v>195</v>
      </c>
      <c r="C158" s="90"/>
      <c r="D158" s="90" t="s">
        <v>16</v>
      </c>
      <c r="E158" s="103" t="s">
        <v>707</v>
      </c>
      <c r="F158" s="90" t="s">
        <v>196</v>
      </c>
      <c r="G158" s="90">
        <v>5</v>
      </c>
      <c r="H158" s="24">
        <v>4</v>
      </c>
      <c r="I158" s="237">
        <v>2</v>
      </c>
      <c r="J158" s="30"/>
      <c r="K158" s="26"/>
      <c r="L158" s="34">
        <f t="shared" si="58"/>
        <v>0</v>
      </c>
      <c r="M158" s="25">
        <f t="shared" si="60"/>
        <v>0</v>
      </c>
      <c r="N158" s="31">
        <f t="shared" si="61"/>
        <v>0</v>
      </c>
      <c r="O158" s="31">
        <f t="shared" si="56"/>
        <v>0</v>
      </c>
      <c r="P158" s="31">
        <f t="shared" si="59"/>
        <v>0</v>
      </c>
      <c r="Q158" s="68">
        <f t="shared" si="57"/>
        <v>0</v>
      </c>
      <c r="R158" s="68">
        <f t="shared" si="62"/>
        <v>0</v>
      </c>
      <c r="S158" s="244">
        <f t="shared" si="63"/>
        <v>0</v>
      </c>
      <c r="T158" s="190"/>
      <c r="U158" s="181"/>
      <c r="V158" s="38"/>
      <c r="W158" s="3"/>
      <c r="X158" s="96"/>
    </row>
    <row r="159" spans="1:24" ht="20.25" x14ac:dyDescent="0.25">
      <c r="A159" s="90">
        <v>38</v>
      </c>
      <c r="B159" s="90" t="s">
        <v>197</v>
      </c>
      <c r="C159" s="90"/>
      <c r="D159" s="100" t="s">
        <v>16</v>
      </c>
      <c r="E159" s="91" t="s">
        <v>708</v>
      </c>
      <c r="F159" s="90" t="s">
        <v>147</v>
      </c>
      <c r="G159" s="90">
        <v>10</v>
      </c>
      <c r="H159" s="24">
        <v>2</v>
      </c>
      <c r="I159" s="237">
        <v>1</v>
      </c>
      <c r="J159" s="25"/>
      <c r="K159" s="26"/>
      <c r="L159" s="34">
        <f t="shared" si="58"/>
        <v>0</v>
      </c>
      <c r="M159" s="25">
        <f t="shared" si="60"/>
        <v>0</v>
      </c>
      <c r="N159" s="31">
        <f t="shared" si="61"/>
        <v>0</v>
      </c>
      <c r="O159" s="31">
        <f t="shared" si="56"/>
        <v>0</v>
      </c>
      <c r="P159" s="31">
        <f t="shared" si="59"/>
        <v>0</v>
      </c>
      <c r="Q159" s="68">
        <f t="shared" si="57"/>
        <v>0</v>
      </c>
      <c r="R159" s="68">
        <f t="shared" si="62"/>
        <v>0</v>
      </c>
      <c r="S159" s="244">
        <f t="shared" si="63"/>
        <v>0</v>
      </c>
      <c r="T159" s="190"/>
      <c r="U159" s="181"/>
      <c r="V159" s="38"/>
      <c r="W159" s="3"/>
      <c r="X159" s="96"/>
    </row>
    <row r="160" spans="1:24" ht="13.5" x14ac:dyDescent="0.25">
      <c r="A160" s="90">
        <v>39</v>
      </c>
      <c r="B160" s="90" t="s">
        <v>198</v>
      </c>
      <c r="C160" s="90"/>
      <c r="D160" s="100" t="s">
        <v>16</v>
      </c>
      <c r="E160" s="109" t="s">
        <v>17</v>
      </c>
      <c r="F160" s="90" t="s">
        <v>199</v>
      </c>
      <c r="G160" s="90">
        <v>40</v>
      </c>
      <c r="H160" s="24">
        <v>130</v>
      </c>
      <c r="I160" s="237">
        <v>30</v>
      </c>
      <c r="J160" s="30"/>
      <c r="K160" s="26"/>
      <c r="L160" s="34">
        <f t="shared" si="58"/>
        <v>0</v>
      </c>
      <c r="M160" s="25">
        <f t="shared" si="60"/>
        <v>0</v>
      </c>
      <c r="N160" s="31">
        <f t="shared" si="61"/>
        <v>0</v>
      </c>
      <c r="O160" s="31">
        <f t="shared" si="56"/>
        <v>0</v>
      </c>
      <c r="P160" s="31">
        <f t="shared" si="59"/>
        <v>0</v>
      </c>
      <c r="Q160" s="68">
        <f t="shared" si="57"/>
        <v>0</v>
      </c>
      <c r="R160" s="68">
        <f t="shared" si="62"/>
        <v>0</v>
      </c>
      <c r="S160" s="244">
        <f t="shared" si="63"/>
        <v>0</v>
      </c>
      <c r="T160" s="190"/>
      <c r="U160" s="210"/>
      <c r="V160" s="38"/>
      <c r="W160" s="3"/>
      <c r="X160" s="96"/>
    </row>
    <row r="161" spans="1:24" ht="13.5" x14ac:dyDescent="0.25">
      <c r="A161" s="90">
        <v>40</v>
      </c>
      <c r="B161" s="90" t="s">
        <v>198</v>
      </c>
      <c r="C161" s="90"/>
      <c r="D161" s="100" t="s">
        <v>16</v>
      </c>
      <c r="E161" s="109" t="s">
        <v>17</v>
      </c>
      <c r="F161" s="90" t="s">
        <v>55</v>
      </c>
      <c r="G161" s="90">
        <v>30</v>
      </c>
      <c r="H161" s="24">
        <v>160</v>
      </c>
      <c r="I161" s="237">
        <v>40</v>
      </c>
      <c r="J161" s="30"/>
      <c r="K161" s="26"/>
      <c r="L161" s="34">
        <f t="shared" si="58"/>
        <v>0</v>
      </c>
      <c r="M161" s="25">
        <f t="shared" si="60"/>
        <v>0</v>
      </c>
      <c r="N161" s="31">
        <f t="shared" si="61"/>
        <v>0</v>
      </c>
      <c r="O161" s="31">
        <f t="shared" si="56"/>
        <v>0</v>
      </c>
      <c r="P161" s="31">
        <f t="shared" si="59"/>
        <v>0</v>
      </c>
      <c r="Q161" s="68">
        <f t="shared" si="57"/>
        <v>0</v>
      </c>
      <c r="R161" s="68">
        <f t="shared" si="62"/>
        <v>0</v>
      </c>
      <c r="S161" s="244">
        <f t="shared" si="63"/>
        <v>0</v>
      </c>
      <c r="T161" s="190"/>
      <c r="U161" s="210"/>
      <c r="V161" s="180"/>
      <c r="W161" s="3"/>
      <c r="X161" s="96"/>
    </row>
    <row r="162" spans="1:24" ht="13.5" x14ac:dyDescent="0.25">
      <c r="A162" s="90">
        <v>41</v>
      </c>
      <c r="B162" s="90" t="s">
        <v>198</v>
      </c>
      <c r="C162" s="90"/>
      <c r="D162" s="100" t="s">
        <v>16</v>
      </c>
      <c r="E162" s="109" t="s">
        <v>709</v>
      </c>
      <c r="F162" s="90" t="s">
        <v>200</v>
      </c>
      <c r="G162" s="90" t="s">
        <v>167</v>
      </c>
      <c r="H162" s="24">
        <v>110</v>
      </c>
      <c r="I162" s="237">
        <v>30</v>
      </c>
      <c r="J162" s="30"/>
      <c r="K162" s="26"/>
      <c r="L162" s="34">
        <f t="shared" si="58"/>
        <v>0</v>
      </c>
      <c r="M162" s="25">
        <f t="shared" si="60"/>
        <v>0</v>
      </c>
      <c r="N162" s="31">
        <f t="shared" si="61"/>
        <v>0</v>
      </c>
      <c r="O162" s="31">
        <f t="shared" si="56"/>
        <v>0</v>
      </c>
      <c r="P162" s="31">
        <f t="shared" si="59"/>
        <v>0</v>
      </c>
      <c r="Q162" s="68">
        <f t="shared" si="57"/>
        <v>0</v>
      </c>
      <c r="R162" s="68">
        <f t="shared" si="62"/>
        <v>0</v>
      </c>
      <c r="S162" s="244">
        <f t="shared" si="63"/>
        <v>0</v>
      </c>
      <c r="T162" s="190"/>
      <c r="U162" s="210"/>
      <c r="V162" s="38"/>
      <c r="W162" s="3"/>
      <c r="X162" s="96"/>
    </row>
    <row r="163" spans="1:24" ht="13.5" x14ac:dyDescent="0.25">
      <c r="A163" s="90">
        <v>42</v>
      </c>
      <c r="B163" s="90" t="s">
        <v>198</v>
      </c>
      <c r="C163" s="90"/>
      <c r="D163" s="100" t="s">
        <v>16</v>
      </c>
      <c r="E163" s="91" t="s">
        <v>712</v>
      </c>
      <c r="F163" s="90" t="s">
        <v>201</v>
      </c>
      <c r="G163" s="90">
        <v>10</v>
      </c>
      <c r="H163" s="24">
        <v>250</v>
      </c>
      <c r="I163" s="237">
        <v>30</v>
      </c>
      <c r="J163" s="30"/>
      <c r="K163" s="26"/>
      <c r="L163" s="34">
        <f t="shared" si="58"/>
        <v>0</v>
      </c>
      <c r="M163" s="25">
        <f t="shared" si="60"/>
        <v>0</v>
      </c>
      <c r="N163" s="31">
        <f t="shared" si="61"/>
        <v>0</v>
      </c>
      <c r="O163" s="31">
        <f t="shared" si="56"/>
        <v>0</v>
      </c>
      <c r="P163" s="31">
        <f t="shared" ref="P163:P182" si="64">L163*H163</f>
        <v>0</v>
      </c>
      <c r="Q163" s="68">
        <f t="shared" si="57"/>
        <v>0</v>
      </c>
      <c r="R163" s="68">
        <f t="shared" si="62"/>
        <v>0</v>
      </c>
      <c r="S163" s="244">
        <f t="shared" si="63"/>
        <v>0</v>
      </c>
      <c r="T163" s="190"/>
      <c r="U163" s="210"/>
      <c r="V163" s="38"/>
      <c r="W163" s="3"/>
      <c r="X163" s="96"/>
    </row>
    <row r="164" spans="1:24" ht="13.5" x14ac:dyDescent="0.25">
      <c r="A164" s="90">
        <v>43</v>
      </c>
      <c r="B164" s="90" t="s">
        <v>198</v>
      </c>
      <c r="C164" s="90"/>
      <c r="D164" s="100" t="s">
        <v>16</v>
      </c>
      <c r="E164" s="91" t="s">
        <v>711</v>
      </c>
      <c r="F164" s="90" t="s">
        <v>160</v>
      </c>
      <c r="G164" s="90">
        <v>5</v>
      </c>
      <c r="H164" s="24">
        <v>70</v>
      </c>
      <c r="I164" s="237">
        <v>20</v>
      </c>
      <c r="J164" s="30"/>
      <c r="K164" s="26"/>
      <c r="L164" s="34">
        <f t="shared" si="58"/>
        <v>0</v>
      </c>
      <c r="M164" s="25">
        <f t="shared" si="60"/>
        <v>0</v>
      </c>
      <c r="N164" s="31">
        <f t="shared" si="61"/>
        <v>0</v>
      </c>
      <c r="O164" s="31">
        <f t="shared" si="56"/>
        <v>0</v>
      </c>
      <c r="P164" s="31">
        <f t="shared" si="64"/>
        <v>0</v>
      </c>
      <c r="Q164" s="68">
        <f t="shared" si="57"/>
        <v>0</v>
      </c>
      <c r="R164" s="68">
        <f t="shared" si="62"/>
        <v>0</v>
      </c>
      <c r="S164" s="244">
        <f t="shared" si="63"/>
        <v>0</v>
      </c>
      <c r="T164" s="190"/>
      <c r="U164" s="210"/>
      <c r="V164" s="180"/>
      <c r="W164" s="3"/>
      <c r="X164" s="96"/>
    </row>
    <row r="165" spans="1:24" ht="13.5" x14ac:dyDescent="0.25">
      <c r="A165" s="90">
        <v>44</v>
      </c>
      <c r="B165" s="90" t="s">
        <v>202</v>
      </c>
      <c r="C165" s="90"/>
      <c r="D165" s="90" t="s">
        <v>16</v>
      </c>
      <c r="E165" s="491" t="s">
        <v>47</v>
      </c>
      <c r="F165" s="104" t="s">
        <v>48</v>
      </c>
      <c r="G165" s="104">
        <v>30</v>
      </c>
      <c r="H165" s="24">
        <v>40</v>
      </c>
      <c r="I165" s="237">
        <v>15</v>
      </c>
      <c r="J165" s="30"/>
      <c r="K165" s="26"/>
      <c r="L165" s="34">
        <f t="shared" si="58"/>
        <v>0</v>
      </c>
      <c r="M165" s="25">
        <f t="shared" si="60"/>
        <v>0</v>
      </c>
      <c r="N165" s="31">
        <f t="shared" si="61"/>
        <v>0</v>
      </c>
      <c r="O165" s="31">
        <f t="shared" si="56"/>
        <v>0</v>
      </c>
      <c r="P165" s="31">
        <f t="shared" si="64"/>
        <v>0</v>
      </c>
      <c r="Q165" s="68">
        <f t="shared" si="57"/>
        <v>0</v>
      </c>
      <c r="R165" s="68">
        <f t="shared" si="62"/>
        <v>0</v>
      </c>
      <c r="S165" s="244">
        <f t="shared" si="63"/>
        <v>0</v>
      </c>
      <c r="T165" s="190"/>
      <c r="U165" s="210"/>
      <c r="V165" s="180"/>
      <c r="W165" s="3"/>
      <c r="X165" s="96"/>
    </row>
    <row r="166" spans="1:24" ht="13.5" x14ac:dyDescent="0.25">
      <c r="A166" s="90">
        <v>45</v>
      </c>
      <c r="B166" s="90" t="s">
        <v>203</v>
      </c>
      <c r="C166" s="90"/>
      <c r="D166" s="90" t="s">
        <v>16</v>
      </c>
      <c r="E166" s="109" t="s">
        <v>41</v>
      </c>
      <c r="F166" s="90" t="s">
        <v>18</v>
      </c>
      <c r="G166" s="90">
        <v>20</v>
      </c>
      <c r="H166" s="24">
        <v>30</v>
      </c>
      <c r="I166" s="237">
        <v>10</v>
      </c>
      <c r="J166" s="30"/>
      <c r="K166" s="26"/>
      <c r="L166" s="34">
        <f t="shared" si="58"/>
        <v>0</v>
      </c>
      <c r="M166" s="25">
        <f t="shared" si="60"/>
        <v>0</v>
      </c>
      <c r="N166" s="31">
        <f t="shared" si="61"/>
        <v>0</v>
      </c>
      <c r="O166" s="31">
        <f t="shared" si="56"/>
        <v>0</v>
      </c>
      <c r="P166" s="31">
        <f t="shared" si="64"/>
        <v>0</v>
      </c>
      <c r="Q166" s="68">
        <f t="shared" si="57"/>
        <v>0</v>
      </c>
      <c r="R166" s="68">
        <f t="shared" si="62"/>
        <v>0</v>
      </c>
      <c r="S166" s="244">
        <f t="shared" si="63"/>
        <v>0</v>
      </c>
      <c r="T166" s="190"/>
      <c r="U166" s="210"/>
      <c r="V166" s="180"/>
      <c r="W166" s="3"/>
      <c r="X166" s="96"/>
    </row>
    <row r="167" spans="1:24" ht="13.5" x14ac:dyDescent="0.25">
      <c r="A167" s="90">
        <v>46</v>
      </c>
      <c r="B167" s="90" t="s">
        <v>204</v>
      </c>
      <c r="C167" s="90"/>
      <c r="D167" s="90" t="s">
        <v>16</v>
      </c>
      <c r="E167" s="91" t="s">
        <v>41</v>
      </c>
      <c r="F167" s="90" t="s">
        <v>164</v>
      </c>
      <c r="G167" s="90">
        <v>60</v>
      </c>
      <c r="H167" s="24">
        <v>3</v>
      </c>
      <c r="I167" s="237">
        <v>1</v>
      </c>
      <c r="J167" s="25"/>
      <c r="K167" s="26"/>
      <c r="L167" s="34">
        <f t="shared" si="58"/>
        <v>0</v>
      </c>
      <c r="M167" s="25">
        <f t="shared" si="60"/>
        <v>0</v>
      </c>
      <c r="N167" s="31">
        <f t="shared" si="61"/>
        <v>0</v>
      </c>
      <c r="O167" s="31">
        <f t="shared" si="56"/>
        <v>0</v>
      </c>
      <c r="P167" s="31">
        <f t="shared" si="64"/>
        <v>0</v>
      </c>
      <c r="Q167" s="68">
        <f t="shared" si="57"/>
        <v>0</v>
      </c>
      <c r="R167" s="68">
        <f t="shared" si="62"/>
        <v>0</v>
      </c>
      <c r="S167" s="244">
        <f t="shared" si="63"/>
        <v>0</v>
      </c>
      <c r="T167" s="190"/>
      <c r="U167" s="210"/>
      <c r="V167" s="38"/>
      <c r="W167" s="3"/>
      <c r="X167" s="96"/>
    </row>
    <row r="168" spans="1:24" ht="13.5" x14ac:dyDescent="0.25">
      <c r="A168" s="90">
        <v>47</v>
      </c>
      <c r="B168" s="90" t="s">
        <v>204</v>
      </c>
      <c r="C168" s="90"/>
      <c r="D168" s="90" t="s">
        <v>16</v>
      </c>
      <c r="E168" s="105" t="s">
        <v>41</v>
      </c>
      <c r="F168" s="104" t="s">
        <v>95</v>
      </c>
      <c r="G168" s="104">
        <v>60</v>
      </c>
      <c r="H168" s="24">
        <v>3</v>
      </c>
      <c r="I168" s="237">
        <v>1</v>
      </c>
      <c r="J168" s="30"/>
      <c r="K168" s="26"/>
      <c r="L168" s="34">
        <f t="shared" si="58"/>
        <v>0</v>
      </c>
      <c r="M168" s="25">
        <f t="shared" si="60"/>
        <v>0</v>
      </c>
      <c r="N168" s="31">
        <f t="shared" si="61"/>
        <v>0</v>
      </c>
      <c r="O168" s="31">
        <f t="shared" si="56"/>
        <v>0</v>
      </c>
      <c r="P168" s="31">
        <f t="shared" si="64"/>
        <v>0</v>
      </c>
      <c r="Q168" s="68">
        <f t="shared" si="57"/>
        <v>0</v>
      </c>
      <c r="R168" s="68">
        <f t="shared" si="62"/>
        <v>0</v>
      </c>
      <c r="S168" s="244">
        <f t="shared" si="63"/>
        <v>0</v>
      </c>
      <c r="T168" s="190"/>
      <c r="U168" s="210"/>
      <c r="V168" s="38"/>
      <c r="W168" s="3"/>
      <c r="X168" s="96"/>
    </row>
    <row r="169" spans="1:24" ht="13.5" x14ac:dyDescent="0.25">
      <c r="A169" s="90">
        <v>48</v>
      </c>
      <c r="B169" s="90" t="s">
        <v>204</v>
      </c>
      <c r="C169" s="90"/>
      <c r="D169" s="90" t="s">
        <v>16</v>
      </c>
      <c r="E169" s="91" t="s">
        <v>205</v>
      </c>
      <c r="F169" s="90" t="s">
        <v>206</v>
      </c>
      <c r="G169" s="90">
        <v>20</v>
      </c>
      <c r="H169" s="24">
        <v>1</v>
      </c>
      <c r="I169" s="237">
        <v>0</v>
      </c>
      <c r="J169" s="25"/>
      <c r="K169" s="26"/>
      <c r="L169" s="34">
        <f t="shared" si="58"/>
        <v>0</v>
      </c>
      <c r="M169" s="25">
        <f t="shared" si="60"/>
        <v>0</v>
      </c>
      <c r="N169" s="31">
        <f t="shared" si="61"/>
        <v>0</v>
      </c>
      <c r="O169" s="31">
        <f t="shared" si="56"/>
        <v>0</v>
      </c>
      <c r="P169" s="31">
        <f t="shared" si="64"/>
        <v>0</v>
      </c>
      <c r="Q169" s="68">
        <f t="shared" si="57"/>
        <v>0</v>
      </c>
      <c r="R169" s="68">
        <f t="shared" si="62"/>
        <v>0</v>
      </c>
      <c r="S169" s="244">
        <f t="shared" si="63"/>
        <v>0</v>
      </c>
      <c r="T169" s="190"/>
      <c r="U169" s="210"/>
      <c r="V169" s="38"/>
      <c r="W169" s="3"/>
      <c r="X169" s="96"/>
    </row>
    <row r="170" spans="1:24" ht="13.5" x14ac:dyDescent="0.25">
      <c r="A170" s="90">
        <v>49</v>
      </c>
      <c r="B170" s="90" t="s">
        <v>207</v>
      </c>
      <c r="C170" s="90"/>
      <c r="D170" s="90" t="s">
        <v>16</v>
      </c>
      <c r="E170" s="91" t="s">
        <v>41</v>
      </c>
      <c r="F170" s="90" t="s">
        <v>18</v>
      </c>
      <c r="G170" s="90">
        <v>28</v>
      </c>
      <c r="H170" s="24">
        <v>100</v>
      </c>
      <c r="I170" s="237">
        <v>30</v>
      </c>
      <c r="J170" s="30"/>
      <c r="K170" s="26"/>
      <c r="L170" s="34">
        <f t="shared" si="58"/>
        <v>0</v>
      </c>
      <c r="M170" s="25">
        <f t="shared" si="60"/>
        <v>0</v>
      </c>
      <c r="N170" s="31">
        <f t="shared" si="61"/>
        <v>0</v>
      </c>
      <c r="O170" s="31">
        <f t="shared" si="56"/>
        <v>0</v>
      </c>
      <c r="P170" s="31">
        <f t="shared" si="64"/>
        <v>0</v>
      </c>
      <c r="Q170" s="68">
        <f t="shared" si="57"/>
        <v>0</v>
      </c>
      <c r="R170" s="68">
        <f t="shared" si="62"/>
        <v>0</v>
      </c>
      <c r="S170" s="244">
        <f t="shared" si="63"/>
        <v>0</v>
      </c>
      <c r="T170" s="204"/>
      <c r="U170" s="184"/>
      <c r="V170" s="180"/>
      <c r="W170" s="3"/>
      <c r="X170" s="96"/>
    </row>
    <row r="171" spans="1:24" ht="13.5" x14ac:dyDescent="0.25">
      <c r="A171" s="90"/>
      <c r="B171" s="90" t="s">
        <v>207</v>
      </c>
      <c r="C171" s="90"/>
      <c r="D171" s="90" t="s">
        <v>16</v>
      </c>
      <c r="E171" s="91" t="s">
        <v>41</v>
      </c>
      <c r="F171" s="90" t="s">
        <v>113</v>
      </c>
      <c r="G171" s="90">
        <v>28</v>
      </c>
      <c r="H171" s="24">
        <v>100</v>
      </c>
      <c r="I171" s="237">
        <v>20</v>
      </c>
      <c r="J171" s="30"/>
      <c r="K171" s="26"/>
      <c r="L171" s="34">
        <f t="shared" si="58"/>
        <v>0</v>
      </c>
      <c r="M171" s="25">
        <f t="shared" si="60"/>
        <v>0</v>
      </c>
      <c r="N171" s="31">
        <f t="shared" si="61"/>
        <v>0</v>
      </c>
      <c r="O171" s="31">
        <f t="shared" si="56"/>
        <v>0</v>
      </c>
      <c r="P171" s="31">
        <f t="shared" si="64"/>
        <v>0</v>
      </c>
      <c r="Q171" s="68">
        <f t="shared" si="57"/>
        <v>0</v>
      </c>
      <c r="R171" s="68">
        <f t="shared" si="62"/>
        <v>0</v>
      </c>
      <c r="S171" s="244">
        <f t="shared" si="63"/>
        <v>0</v>
      </c>
      <c r="T171" s="204"/>
      <c r="U171" s="184"/>
      <c r="V171" s="180"/>
      <c r="W171" s="3"/>
      <c r="X171" s="96"/>
    </row>
    <row r="172" spans="1:24" ht="13.5" x14ac:dyDescent="0.25">
      <c r="A172" s="90">
        <v>50</v>
      </c>
      <c r="B172" s="90" t="s">
        <v>208</v>
      </c>
      <c r="C172" s="90"/>
      <c r="D172" s="90" t="s">
        <v>16</v>
      </c>
      <c r="E172" s="91" t="s">
        <v>41</v>
      </c>
      <c r="F172" s="90" t="s">
        <v>102</v>
      </c>
      <c r="G172" s="90">
        <v>20</v>
      </c>
      <c r="H172" s="24">
        <v>130</v>
      </c>
      <c r="I172" s="237">
        <v>30</v>
      </c>
      <c r="J172" s="25"/>
      <c r="K172" s="26"/>
      <c r="L172" s="34">
        <f t="shared" si="58"/>
        <v>0</v>
      </c>
      <c r="M172" s="25">
        <f t="shared" si="60"/>
        <v>0</v>
      </c>
      <c r="N172" s="31">
        <f t="shared" si="61"/>
        <v>0</v>
      </c>
      <c r="O172" s="31">
        <f t="shared" si="56"/>
        <v>0</v>
      </c>
      <c r="P172" s="31">
        <f t="shared" si="64"/>
        <v>0</v>
      </c>
      <c r="Q172" s="68">
        <f t="shared" si="57"/>
        <v>0</v>
      </c>
      <c r="R172" s="68">
        <f t="shared" si="62"/>
        <v>0</v>
      </c>
      <c r="S172" s="244">
        <f t="shared" si="63"/>
        <v>0</v>
      </c>
      <c r="T172" s="190"/>
      <c r="U172" s="184"/>
      <c r="V172" s="38"/>
      <c r="W172" s="3"/>
      <c r="X172" s="96"/>
    </row>
    <row r="173" spans="1:24" ht="13.5" x14ac:dyDescent="0.25">
      <c r="A173" s="90">
        <v>51</v>
      </c>
      <c r="B173" s="90" t="s">
        <v>208</v>
      </c>
      <c r="C173" s="90"/>
      <c r="D173" s="90" t="s">
        <v>16</v>
      </c>
      <c r="E173" s="91" t="s">
        <v>41</v>
      </c>
      <c r="F173" s="90" t="s">
        <v>105</v>
      </c>
      <c r="G173" s="90">
        <v>20</v>
      </c>
      <c r="H173" s="24">
        <v>200</v>
      </c>
      <c r="I173" s="237">
        <v>30</v>
      </c>
      <c r="J173" s="25"/>
      <c r="K173" s="26"/>
      <c r="L173" s="34">
        <f t="shared" si="58"/>
        <v>0</v>
      </c>
      <c r="M173" s="25">
        <f t="shared" si="60"/>
        <v>0</v>
      </c>
      <c r="N173" s="31">
        <f t="shared" si="61"/>
        <v>0</v>
      </c>
      <c r="O173" s="31">
        <f t="shared" si="56"/>
        <v>0</v>
      </c>
      <c r="P173" s="31">
        <f t="shared" si="64"/>
        <v>0</v>
      </c>
      <c r="Q173" s="68">
        <f t="shared" si="57"/>
        <v>0</v>
      </c>
      <c r="R173" s="68">
        <f t="shared" si="62"/>
        <v>0</v>
      </c>
      <c r="S173" s="244">
        <f t="shared" si="63"/>
        <v>0</v>
      </c>
      <c r="T173" s="190"/>
      <c r="U173" s="184"/>
      <c r="V173" s="38"/>
      <c r="W173" s="3"/>
      <c r="X173" s="96"/>
    </row>
    <row r="174" spans="1:24" ht="13.5" x14ac:dyDescent="0.25">
      <c r="A174" s="90">
        <v>52</v>
      </c>
      <c r="B174" s="90" t="s">
        <v>208</v>
      </c>
      <c r="C174" s="90"/>
      <c r="D174" s="90" t="s">
        <v>16</v>
      </c>
      <c r="E174" s="91" t="s">
        <v>41</v>
      </c>
      <c r="F174" s="90" t="s">
        <v>209</v>
      </c>
      <c r="G174" s="90">
        <v>20</v>
      </c>
      <c r="H174" s="24">
        <v>90</v>
      </c>
      <c r="I174" s="237">
        <v>20</v>
      </c>
      <c r="J174" s="25"/>
      <c r="K174" s="26"/>
      <c r="L174" s="34">
        <f t="shared" si="58"/>
        <v>0</v>
      </c>
      <c r="M174" s="25">
        <f t="shared" si="60"/>
        <v>0</v>
      </c>
      <c r="N174" s="31">
        <f t="shared" si="61"/>
        <v>0</v>
      </c>
      <c r="O174" s="31">
        <f t="shared" si="56"/>
        <v>0</v>
      </c>
      <c r="P174" s="31">
        <f t="shared" si="64"/>
        <v>0</v>
      </c>
      <c r="Q174" s="68">
        <f t="shared" si="57"/>
        <v>0</v>
      </c>
      <c r="R174" s="68">
        <f t="shared" si="62"/>
        <v>0</v>
      </c>
      <c r="S174" s="244">
        <f t="shared" si="63"/>
        <v>0</v>
      </c>
      <c r="T174" s="190"/>
      <c r="U174" s="184"/>
      <c r="V174" s="38"/>
      <c r="W174" s="3"/>
      <c r="X174" s="96"/>
    </row>
    <row r="175" spans="1:24" ht="13.5" x14ac:dyDescent="0.25">
      <c r="A175" s="90">
        <v>53</v>
      </c>
      <c r="B175" s="90" t="s">
        <v>208</v>
      </c>
      <c r="C175" s="90"/>
      <c r="D175" s="90" t="s">
        <v>16</v>
      </c>
      <c r="E175" s="91" t="s">
        <v>41</v>
      </c>
      <c r="F175" s="90" t="s">
        <v>210</v>
      </c>
      <c r="G175" s="90">
        <v>20</v>
      </c>
      <c r="H175" s="24">
        <v>100</v>
      </c>
      <c r="I175" s="237">
        <v>20</v>
      </c>
      <c r="J175" s="25"/>
      <c r="K175" s="26"/>
      <c r="L175" s="34">
        <f t="shared" si="58"/>
        <v>0</v>
      </c>
      <c r="M175" s="25">
        <f t="shared" si="60"/>
        <v>0</v>
      </c>
      <c r="N175" s="31">
        <f t="shared" si="61"/>
        <v>0</v>
      </c>
      <c r="O175" s="31">
        <f t="shared" si="56"/>
        <v>0</v>
      </c>
      <c r="P175" s="31">
        <f t="shared" si="64"/>
        <v>0</v>
      </c>
      <c r="Q175" s="68">
        <f t="shared" si="57"/>
        <v>0</v>
      </c>
      <c r="R175" s="68">
        <f t="shared" si="62"/>
        <v>0</v>
      </c>
      <c r="S175" s="244">
        <f t="shared" si="63"/>
        <v>0</v>
      </c>
      <c r="T175" s="190"/>
      <c r="U175" s="210"/>
      <c r="V175" s="38"/>
      <c r="W175" s="3"/>
      <c r="X175" s="96"/>
    </row>
    <row r="176" spans="1:24" s="96" customFormat="1" ht="13.5" x14ac:dyDescent="0.25">
      <c r="A176" s="90">
        <v>54</v>
      </c>
      <c r="B176" s="90" t="s">
        <v>211</v>
      </c>
      <c r="C176" s="90"/>
      <c r="D176" s="100" t="s">
        <v>16</v>
      </c>
      <c r="E176" s="107" t="s">
        <v>41</v>
      </c>
      <c r="F176" s="104" t="s">
        <v>82</v>
      </c>
      <c r="G176" s="104">
        <v>30</v>
      </c>
      <c r="H176" s="97">
        <v>350</v>
      </c>
      <c r="I176" s="237">
        <v>50</v>
      </c>
      <c r="J176" s="98"/>
      <c r="K176" s="93"/>
      <c r="L176" s="94">
        <f t="shared" si="58"/>
        <v>0</v>
      </c>
      <c r="M176" s="92">
        <f t="shared" si="60"/>
        <v>0</v>
      </c>
      <c r="N176" s="88">
        <f t="shared" si="61"/>
        <v>0</v>
      </c>
      <c r="O176" s="31">
        <f t="shared" si="56"/>
        <v>0</v>
      </c>
      <c r="P176" s="88">
        <f t="shared" si="64"/>
        <v>0</v>
      </c>
      <c r="Q176" s="68">
        <f t="shared" si="57"/>
        <v>0</v>
      </c>
      <c r="R176" s="157">
        <f t="shared" si="62"/>
        <v>0</v>
      </c>
      <c r="S176" s="244">
        <f t="shared" si="63"/>
        <v>0</v>
      </c>
      <c r="T176" s="190"/>
      <c r="U176" s="184"/>
      <c r="V176" s="180"/>
      <c r="W176" s="3"/>
    </row>
    <row r="177" spans="1:24" ht="20.25" x14ac:dyDescent="0.25">
      <c r="A177" s="90">
        <v>55</v>
      </c>
      <c r="B177" s="90" t="s">
        <v>211</v>
      </c>
      <c r="C177" s="90"/>
      <c r="D177" s="100" t="s">
        <v>16</v>
      </c>
      <c r="E177" s="105" t="s">
        <v>149</v>
      </c>
      <c r="F177" s="90" t="s">
        <v>82</v>
      </c>
      <c r="G177" s="90">
        <v>30</v>
      </c>
      <c r="H177" s="24">
        <v>70</v>
      </c>
      <c r="I177" s="237">
        <v>20</v>
      </c>
      <c r="J177" s="25"/>
      <c r="K177" s="26"/>
      <c r="L177" s="34">
        <f t="shared" si="58"/>
        <v>0</v>
      </c>
      <c r="M177" s="25">
        <f t="shared" si="60"/>
        <v>0</v>
      </c>
      <c r="N177" s="31">
        <f t="shared" si="61"/>
        <v>0</v>
      </c>
      <c r="O177" s="31">
        <f t="shared" si="56"/>
        <v>0</v>
      </c>
      <c r="P177" s="31">
        <f t="shared" si="64"/>
        <v>0</v>
      </c>
      <c r="Q177" s="68">
        <f t="shared" si="57"/>
        <v>0</v>
      </c>
      <c r="R177" s="68">
        <f t="shared" si="62"/>
        <v>0</v>
      </c>
      <c r="S177" s="244">
        <f t="shared" si="63"/>
        <v>0</v>
      </c>
      <c r="T177" s="190"/>
      <c r="U177" s="210"/>
      <c r="V177" s="38"/>
      <c r="W177" s="3"/>
      <c r="X177" s="96"/>
    </row>
    <row r="178" spans="1:24" s="96" customFormat="1" ht="13.5" x14ac:dyDescent="0.25">
      <c r="A178" s="90">
        <v>56</v>
      </c>
      <c r="B178" s="90" t="s">
        <v>211</v>
      </c>
      <c r="C178" s="90"/>
      <c r="D178" s="100" t="s">
        <v>16</v>
      </c>
      <c r="E178" s="91" t="s">
        <v>41</v>
      </c>
      <c r="F178" s="90" t="s">
        <v>212</v>
      </c>
      <c r="G178" s="90">
        <v>30</v>
      </c>
      <c r="H178" s="97">
        <v>70</v>
      </c>
      <c r="I178" s="237">
        <v>20</v>
      </c>
      <c r="J178" s="98"/>
      <c r="K178" s="93"/>
      <c r="L178" s="94">
        <f t="shared" si="58"/>
        <v>0</v>
      </c>
      <c r="M178" s="92">
        <f t="shared" si="60"/>
        <v>0</v>
      </c>
      <c r="N178" s="88">
        <f t="shared" si="61"/>
        <v>0</v>
      </c>
      <c r="O178" s="31">
        <f t="shared" si="56"/>
        <v>0</v>
      </c>
      <c r="P178" s="88">
        <f t="shared" si="64"/>
        <v>0</v>
      </c>
      <c r="Q178" s="68">
        <f t="shared" si="57"/>
        <v>0</v>
      </c>
      <c r="R178" s="157">
        <f t="shared" si="62"/>
        <v>0</v>
      </c>
      <c r="S178" s="244">
        <f t="shared" si="63"/>
        <v>0</v>
      </c>
      <c r="T178" s="190"/>
      <c r="U178" s="210"/>
      <c r="V178" s="180"/>
      <c r="W178" s="3"/>
    </row>
    <row r="179" spans="1:24" s="96" customFormat="1" ht="13.5" x14ac:dyDescent="0.25">
      <c r="A179" s="90">
        <v>57</v>
      </c>
      <c r="B179" s="90" t="s">
        <v>644</v>
      </c>
      <c r="C179" s="90"/>
      <c r="D179" s="100" t="s">
        <v>16</v>
      </c>
      <c r="E179" s="103" t="s">
        <v>713</v>
      </c>
      <c r="F179" s="90" t="s">
        <v>645</v>
      </c>
      <c r="G179" s="90">
        <v>10</v>
      </c>
      <c r="H179" s="97">
        <v>4</v>
      </c>
      <c r="I179" s="237">
        <v>1</v>
      </c>
      <c r="J179" s="98"/>
      <c r="K179" s="93"/>
      <c r="L179" s="94">
        <f t="shared" si="58"/>
        <v>0</v>
      </c>
      <c r="M179" s="92">
        <f>J179+L179</f>
        <v>0</v>
      </c>
      <c r="N179" s="88">
        <f t="shared" si="61"/>
        <v>0</v>
      </c>
      <c r="O179" s="88">
        <f t="shared" si="56"/>
        <v>0</v>
      </c>
      <c r="P179" s="88">
        <f t="shared" si="64"/>
        <v>0</v>
      </c>
      <c r="Q179" s="157">
        <f t="shared" si="57"/>
        <v>0</v>
      </c>
      <c r="R179" s="157">
        <f t="shared" si="62"/>
        <v>0</v>
      </c>
      <c r="S179" s="244">
        <f t="shared" si="63"/>
        <v>0</v>
      </c>
      <c r="T179" s="349"/>
      <c r="U179" s="174"/>
      <c r="V179" s="215"/>
      <c r="W179" s="95"/>
    </row>
    <row r="180" spans="1:24" s="96" customFormat="1" ht="20.25" x14ac:dyDescent="0.25">
      <c r="A180" s="90">
        <v>58</v>
      </c>
      <c r="B180" s="90" t="s">
        <v>213</v>
      </c>
      <c r="C180" s="90"/>
      <c r="D180" s="100" t="s">
        <v>16</v>
      </c>
      <c r="E180" s="91" t="s">
        <v>714</v>
      </c>
      <c r="F180" s="90" t="s">
        <v>214</v>
      </c>
      <c r="G180" s="90">
        <v>10</v>
      </c>
      <c r="H180" s="97">
        <v>7</v>
      </c>
      <c r="I180" s="237">
        <v>3</v>
      </c>
      <c r="J180" s="98"/>
      <c r="K180" s="93"/>
      <c r="L180" s="94">
        <f t="shared" si="58"/>
        <v>0</v>
      </c>
      <c r="M180" s="92">
        <f>J180+L180</f>
        <v>0</v>
      </c>
      <c r="N180" s="88">
        <f t="shared" si="61"/>
        <v>0</v>
      </c>
      <c r="O180" s="88">
        <f t="shared" si="56"/>
        <v>0</v>
      </c>
      <c r="P180" s="88">
        <f t="shared" si="64"/>
        <v>0</v>
      </c>
      <c r="Q180" s="157">
        <f t="shared" si="57"/>
        <v>0</v>
      </c>
      <c r="R180" s="157">
        <f t="shared" si="62"/>
        <v>0</v>
      </c>
      <c r="S180" s="244">
        <f t="shared" si="63"/>
        <v>0</v>
      </c>
      <c r="T180" s="349"/>
      <c r="U180" s="176"/>
      <c r="V180" s="215"/>
      <c r="W180" s="95"/>
    </row>
    <row r="181" spans="1:24" s="96" customFormat="1" ht="20.25" x14ac:dyDescent="0.25">
      <c r="A181" s="90">
        <v>59</v>
      </c>
      <c r="B181" s="90" t="s">
        <v>215</v>
      </c>
      <c r="C181" s="90"/>
      <c r="D181" s="100" t="s">
        <v>16</v>
      </c>
      <c r="E181" s="103" t="s">
        <v>216</v>
      </c>
      <c r="F181" s="90" t="s">
        <v>217</v>
      </c>
      <c r="G181" s="90">
        <v>50</v>
      </c>
      <c r="H181" s="97">
        <v>2</v>
      </c>
      <c r="I181" s="237">
        <v>1</v>
      </c>
      <c r="J181" s="92"/>
      <c r="K181" s="93"/>
      <c r="L181" s="94">
        <f t="shared" si="58"/>
        <v>0</v>
      </c>
      <c r="M181" s="92">
        <f>J181+L181</f>
        <v>0</v>
      </c>
      <c r="N181" s="88">
        <f t="shared" si="61"/>
        <v>0</v>
      </c>
      <c r="O181" s="88">
        <f t="shared" si="56"/>
        <v>0</v>
      </c>
      <c r="P181" s="88">
        <f t="shared" si="64"/>
        <v>0</v>
      </c>
      <c r="Q181" s="157">
        <f t="shared" si="57"/>
        <v>0</v>
      </c>
      <c r="R181" s="157">
        <f t="shared" si="62"/>
        <v>0</v>
      </c>
      <c r="S181" s="244">
        <f t="shared" si="63"/>
        <v>0</v>
      </c>
      <c r="T181" s="349"/>
      <c r="U181" s="177"/>
      <c r="V181" s="180"/>
      <c r="W181" s="95"/>
    </row>
    <row r="182" spans="1:24" s="96" customFormat="1" ht="14.25" thickBot="1" x14ac:dyDescent="0.3">
      <c r="A182" s="90">
        <v>60</v>
      </c>
      <c r="B182" s="90" t="s">
        <v>218</v>
      </c>
      <c r="C182" s="90"/>
      <c r="D182" s="100" t="s">
        <v>16</v>
      </c>
      <c r="E182" s="91" t="s">
        <v>715</v>
      </c>
      <c r="F182" s="90" t="s">
        <v>219</v>
      </c>
      <c r="G182" s="90">
        <v>10</v>
      </c>
      <c r="H182" s="97">
        <v>5</v>
      </c>
      <c r="I182" s="237">
        <v>3</v>
      </c>
      <c r="J182" s="98"/>
      <c r="K182" s="93"/>
      <c r="L182" s="94">
        <f t="shared" si="58"/>
        <v>0</v>
      </c>
      <c r="M182" s="92">
        <f>J182+L182</f>
        <v>0</v>
      </c>
      <c r="N182" s="106">
        <f t="shared" si="61"/>
        <v>0</v>
      </c>
      <c r="O182" s="88">
        <f t="shared" si="56"/>
        <v>0</v>
      </c>
      <c r="P182" s="106">
        <f t="shared" si="64"/>
        <v>0</v>
      </c>
      <c r="Q182" s="157">
        <f t="shared" si="57"/>
        <v>0</v>
      </c>
      <c r="R182" s="160">
        <f t="shared" si="62"/>
        <v>0</v>
      </c>
      <c r="S182" s="244">
        <f t="shared" si="63"/>
        <v>0</v>
      </c>
      <c r="T182" s="353"/>
      <c r="U182" s="220"/>
      <c r="V182" s="272"/>
      <c r="W182" s="95"/>
    </row>
    <row r="183" spans="1:24" ht="14.25" thickBot="1" x14ac:dyDescent="0.3">
      <c r="A183" s="90"/>
      <c r="B183" s="29"/>
      <c r="C183" s="22"/>
      <c r="D183" s="45"/>
      <c r="E183" s="47"/>
      <c r="F183" s="45"/>
      <c r="G183" s="45"/>
      <c r="H183" s="24"/>
      <c r="I183" s="237"/>
      <c r="J183" s="30"/>
      <c r="K183" s="26"/>
      <c r="L183" s="34"/>
      <c r="M183" s="53"/>
      <c r="N183" s="419">
        <f t="shared" ref="N183:S183" si="65">SUM(N122:N182)</f>
        <v>0</v>
      </c>
      <c r="O183" s="420">
        <f t="shared" si="65"/>
        <v>0</v>
      </c>
      <c r="P183" s="416">
        <f t="shared" si="65"/>
        <v>0</v>
      </c>
      <c r="Q183" s="417">
        <f t="shared" si="65"/>
        <v>0</v>
      </c>
      <c r="R183" s="418">
        <f t="shared" si="65"/>
        <v>0</v>
      </c>
      <c r="S183" s="417">
        <f t="shared" si="65"/>
        <v>0</v>
      </c>
      <c r="T183" s="285"/>
      <c r="U183" s="286"/>
      <c r="V183" s="227"/>
      <c r="W183" s="3"/>
      <c r="X183" s="96"/>
    </row>
    <row r="184" spans="1:24" ht="13.5" x14ac:dyDescent="0.25">
      <c r="A184" s="516" t="s">
        <v>847</v>
      </c>
      <c r="B184" s="517"/>
      <c r="C184" s="517"/>
      <c r="D184" s="517"/>
      <c r="E184" s="518"/>
      <c r="F184" s="19"/>
      <c r="G184" s="19"/>
      <c r="H184" s="253"/>
      <c r="I184" s="253"/>
      <c r="J184" s="19"/>
      <c r="K184" s="50"/>
      <c r="L184" s="19"/>
      <c r="M184" s="51"/>
      <c r="N184" s="44"/>
      <c r="O184" s="44"/>
      <c r="P184" s="44"/>
      <c r="Q184" s="159"/>
      <c r="R184" s="159"/>
      <c r="S184" s="159"/>
      <c r="T184" s="279"/>
      <c r="U184" s="284"/>
      <c r="V184" s="261"/>
      <c r="W184" s="3"/>
      <c r="X184" s="96"/>
    </row>
    <row r="185" spans="1:24" ht="13.5" x14ac:dyDescent="0.25">
      <c r="A185" s="100">
        <v>1</v>
      </c>
      <c r="B185" s="90" t="s">
        <v>220</v>
      </c>
      <c r="C185" s="90"/>
      <c r="D185" s="100" t="s">
        <v>16</v>
      </c>
      <c r="E185" s="91" t="s">
        <v>41</v>
      </c>
      <c r="F185" s="90" t="s">
        <v>27</v>
      </c>
      <c r="G185" s="90">
        <v>60</v>
      </c>
      <c r="H185" s="24">
        <v>2</v>
      </c>
      <c r="I185" s="237">
        <v>0</v>
      </c>
      <c r="J185" s="30"/>
      <c r="K185" s="26"/>
      <c r="L185" s="34">
        <f t="shared" ref="L185:L261" si="66">ROUND((J185*K185),2)</f>
        <v>0</v>
      </c>
      <c r="M185" s="25">
        <f t="shared" ref="M185:M220" si="67">J185+L185</f>
        <v>0</v>
      </c>
      <c r="N185" s="31">
        <f t="shared" ref="N185:N248" si="68">J185*H185</f>
        <v>0</v>
      </c>
      <c r="O185" s="31">
        <f>I185*J185</f>
        <v>0</v>
      </c>
      <c r="P185" s="31">
        <f t="shared" ref="P185:P248" si="69">L185*H185</f>
        <v>0</v>
      </c>
      <c r="Q185" s="68">
        <f>I185*L185</f>
        <v>0</v>
      </c>
      <c r="R185" s="68">
        <f t="shared" ref="R185:R248" si="70">M185*H185</f>
        <v>0</v>
      </c>
      <c r="S185" s="244">
        <f t="shared" ref="S185:S248" si="71">I185*M185</f>
        <v>0</v>
      </c>
      <c r="T185" s="190"/>
      <c r="U185" s="181"/>
      <c r="V185" s="38"/>
      <c r="W185" s="3"/>
      <c r="X185" s="96"/>
    </row>
    <row r="186" spans="1:24" s="96" customFormat="1" ht="14.25" x14ac:dyDescent="0.3">
      <c r="A186" s="100">
        <v>2</v>
      </c>
      <c r="B186" s="90" t="s">
        <v>220</v>
      </c>
      <c r="C186" s="90"/>
      <c r="D186" s="90" t="s">
        <v>16</v>
      </c>
      <c r="E186" s="91" t="s">
        <v>702</v>
      </c>
      <c r="F186" s="90" t="s">
        <v>221</v>
      </c>
      <c r="G186" s="90">
        <v>5</v>
      </c>
      <c r="H186" s="97">
        <v>6</v>
      </c>
      <c r="I186" s="237">
        <v>3</v>
      </c>
      <c r="J186" s="98"/>
      <c r="K186" s="93"/>
      <c r="L186" s="94">
        <f t="shared" si="66"/>
        <v>0</v>
      </c>
      <c r="M186" s="92">
        <f t="shared" si="67"/>
        <v>0</v>
      </c>
      <c r="N186" s="88">
        <f t="shared" si="68"/>
        <v>0</v>
      </c>
      <c r="O186" s="88">
        <f t="shared" ref="O186:O249" si="72">I186*J186</f>
        <v>0</v>
      </c>
      <c r="P186" s="88">
        <f t="shared" si="69"/>
        <v>0</v>
      </c>
      <c r="Q186" s="157">
        <f t="shared" ref="Q186:Q249" si="73">I186*L186</f>
        <v>0</v>
      </c>
      <c r="R186" s="157">
        <f t="shared" si="70"/>
        <v>0</v>
      </c>
      <c r="S186" s="244">
        <f t="shared" si="71"/>
        <v>0</v>
      </c>
      <c r="T186" s="349"/>
      <c r="U186" s="352"/>
      <c r="V186" s="215"/>
      <c r="W186" s="95"/>
    </row>
    <row r="187" spans="1:24" ht="13.5" x14ac:dyDescent="0.25">
      <c r="A187" s="100">
        <v>3</v>
      </c>
      <c r="B187" s="90" t="s">
        <v>222</v>
      </c>
      <c r="C187" s="90"/>
      <c r="D187" s="100" t="s">
        <v>16</v>
      </c>
      <c r="E187" s="91" t="s">
        <v>17</v>
      </c>
      <c r="F187" s="90" t="s">
        <v>223</v>
      </c>
      <c r="G187" s="90">
        <v>30</v>
      </c>
      <c r="H187" s="24">
        <v>3</v>
      </c>
      <c r="I187" s="237">
        <v>0</v>
      </c>
      <c r="J187" s="30"/>
      <c r="K187" s="26"/>
      <c r="L187" s="34">
        <f t="shared" si="66"/>
        <v>0</v>
      </c>
      <c r="M187" s="25">
        <f t="shared" si="67"/>
        <v>0</v>
      </c>
      <c r="N187" s="31">
        <f t="shared" si="68"/>
        <v>0</v>
      </c>
      <c r="O187" s="31">
        <f t="shared" si="72"/>
        <v>0</v>
      </c>
      <c r="P187" s="31">
        <f t="shared" si="69"/>
        <v>0</v>
      </c>
      <c r="Q187" s="68">
        <f t="shared" si="73"/>
        <v>0</v>
      </c>
      <c r="R187" s="68">
        <f t="shared" si="70"/>
        <v>0</v>
      </c>
      <c r="S187" s="244">
        <f t="shared" si="71"/>
        <v>0</v>
      </c>
      <c r="T187" s="190"/>
      <c r="U187" s="181"/>
      <c r="V187" s="38"/>
      <c r="W187" s="3"/>
      <c r="X187" s="96"/>
    </row>
    <row r="188" spans="1:24" ht="13.5" x14ac:dyDescent="0.25">
      <c r="A188" s="100">
        <v>4</v>
      </c>
      <c r="B188" s="90" t="s">
        <v>222</v>
      </c>
      <c r="C188" s="90"/>
      <c r="D188" s="100" t="s">
        <v>16</v>
      </c>
      <c r="E188" s="91" t="s">
        <v>713</v>
      </c>
      <c r="F188" s="90" t="s">
        <v>225</v>
      </c>
      <c r="G188" s="90">
        <v>5</v>
      </c>
      <c r="H188" s="24">
        <v>0</v>
      </c>
      <c r="I188" s="237">
        <v>2</v>
      </c>
      <c r="J188" s="25"/>
      <c r="K188" s="26"/>
      <c r="L188" s="34">
        <f t="shared" si="66"/>
        <v>0</v>
      </c>
      <c r="M188" s="25">
        <f t="shared" si="67"/>
        <v>0</v>
      </c>
      <c r="N188" s="31">
        <f t="shared" si="68"/>
        <v>0</v>
      </c>
      <c r="O188" s="31">
        <f t="shared" si="72"/>
        <v>0</v>
      </c>
      <c r="P188" s="31">
        <f t="shared" si="69"/>
        <v>0</v>
      </c>
      <c r="Q188" s="68">
        <f t="shared" si="73"/>
        <v>0</v>
      </c>
      <c r="R188" s="68">
        <f t="shared" si="70"/>
        <v>0</v>
      </c>
      <c r="S188" s="244">
        <f t="shared" si="71"/>
        <v>0</v>
      </c>
      <c r="T188" s="190"/>
      <c r="U188" s="181"/>
      <c r="V188" s="38"/>
      <c r="W188" s="3"/>
      <c r="X188" s="96"/>
    </row>
    <row r="189" spans="1:24" ht="13.5" x14ac:dyDescent="0.25">
      <c r="A189" s="100">
        <v>5</v>
      </c>
      <c r="B189" s="90" t="s">
        <v>171</v>
      </c>
      <c r="C189" s="90"/>
      <c r="D189" s="90" t="s">
        <v>16</v>
      </c>
      <c r="E189" s="91" t="s">
        <v>713</v>
      </c>
      <c r="F189" s="90" t="s">
        <v>226</v>
      </c>
      <c r="G189" s="90">
        <v>10</v>
      </c>
      <c r="H189" s="24">
        <v>2</v>
      </c>
      <c r="I189" s="237">
        <v>1</v>
      </c>
      <c r="J189" s="25"/>
      <c r="K189" s="26"/>
      <c r="L189" s="34">
        <f t="shared" si="66"/>
        <v>0</v>
      </c>
      <c r="M189" s="25">
        <f t="shared" si="67"/>
        <v>0</v>
      </c>
      <c r="N189" s="31">
        <f t="shared" si="68"/>
        <v>0</v>
      </c>
      <c r="O189" s="31">
        <f t="shared" si="72"/>
        <v>0</v>
      </c>
      <c r="P189" s="31">
        <f t="shared" si="69"/>
        <v>0</v>
      </c>
      <c r="Q189" s="68">
        <f t="shared" si="73"/>
        <v>0</v>
      </c>
      <c r="R189" s="68">
        <f t="shared" si="70"/>
        <v>0</v>
      </c>
      <c r="S189" s="244">
        <f t="shared" si="71"/>
        <v>0</v>
      </c>
      <c r="T189" s="190"/>
      <c r="U189" s="181"/>
      <c r="V189" s="38"/>
      <c r="W189" s="3"/>
      <c r="X189" s="96"/>
    </row>
    <row r="190" spans="1:24" s="96" customFormat="1" ht="23.25" x14ac:dyDescent="0.25">
      <c r="A190" s="100">
        <v>6</v>
      </c>
      <c r="B190" s="90" t="s">
        <v>227</v>
      </c>
      <c r="C190" s="90"/>
      <c r="D190" s="100" t="s">
        <v>16</v>
      </c>
      <c r="E190" s="109" t="s">
        <v>716</v>
      </c>
      <c r="F190" s="90" t="s">
        <v>228</v>
      </c>
      <c r="G190" s="90" t="s">
        <v>229</v>
      </c>
      <c r="H190" s="97">
        <v>20</v>
      </c>
      <c r="I190" s="237">
        <v>5</v>
      </c>
      <c r="J190" s="98"/>
      <c r="K190" s="93"/>
      <c r="L190" s="94">
        <f t="shared" si="66"/>
        <v>0</v>
      </c>
      <c r="M190" s="92">
        <f t="shared" si="67"/>
        <v>0</v>
      </c>
      <c r="N190" s="88">
        <f t="shared" si="68"/>
        <v>0</v>
      </c>
      <c r="O190" s="88">
        <f t="shared" si="72"/>
        <v>0</v>
      </c>
      <c r="P190" s="88">
        <f t="shared" si="69"/>
        <v>0</v>
      </c>
      <c r="Q190" s="157">
        <f t="shared" si="73"/>
        <v>0</v>
      </c>
      <c r="R190" s="157">
        <f t="shared" si="70"/>
        <v>0</v>
      </c>
      <c r="S190" s="244">
        <f t="shared" si="71"/>
        <v>0</v>
      </c>
      <c r="T190" s="349"/>
      <c r="U190" s="176"/>
      <c r="V190" s="215"/>
      <c r="W190" s="95"/>
    </row>
    <row r="191" spans="1:24" ht="13.5" x14ac:dyDescent="0.25">
      <c r="A191" s="100">
        <v>7</v>
      </c>
      <c r="B191" s="90" t="s">
        <v>230</v>
      </c>
      <c r="C191" s="90"/>
      <c r="D191" s="100" t="s">
        <v>16</v>
      </c>
      <c r="E191" s="91" t="s">
        <v>17</v>
      </c>
      <c r="F191" s="90" t="s">
        <v>77</v>
      </c>
      <c r="G191" s="90">
        <v>30</v>
      </c>
      <c r="H191" s="24">
        <v>0</v>
      </c>
      <c r="I191" s="237">
        <v>1</v>
      </c>
      <c r="J191" s="30"/>
      <c r="K191" s="26"/>
      <c r="L191" s="34">
        <f t="shared" si="66"/>
        <v>0</v>
      </c>
      <c r="M191" s="25">
        <f t="shared" si="67"/>
        <v>0</v>
      </c>
      <c r="N191" s="31">
        <f t="shared" si="68"/>
        <v>0</v>
      </c>
      <c r="O191" s="31">
        <f t="shared" si="72"/>
        <v>0</v>
      </c>
      <c r="P191" s="31">
        <f t="shared" si="69"/>
        <v>0</v>
      </c>
      <c r="Q191" s="68">
        <f t="shared" si="73"/>
        <v>0</v>
      </c>
      <c r="R191" s="68">
        <f t="shared" si="70"/>
        <v>0</v>
      </c>
      <c r="S191" s="244">
        <f t="shared" si="71"/>
        <v>0</v>
      </c>
      <c r="T191" s="190"/>
      <c r="U191" s="181"/>
      <c r="V191" s="38"/>
      <c r="W191" s="3"/>
      <c r="X191" s="96"/>
    </row>
    <row r="192" spans="1:24" ht="13.5" x14ac:dyDescent="0.25">
      <c r="A192" s="100">
        <v>8</v>
      </c>
      <c r="B192" s="90" t="s">
        <v>230</v>
      </c>
      <c r="C192" s="90"/>
      <c r="D192" s="100" t="s">
        <v>16</v>
      </c>
      <c r="E192" s="91" t="s">
        <v>17</v>
      </c>
      <c r="F192" s="90" t="s">
        <v>78</v>
      </c>
      <c r="G192" s="90">
        <v>30</v>
      </c>
      <c r="H192" s="24">
        <v>0</v>
      </c>
      <c r="I192" s="237">
        <v>1</v>
      </c>
      <c r="J192" s="25"/>
      <c r="K192" s="26"/>
      <c r="L192" s="34">
        <f t="shared" si="66"/>
        <v>0</v>
      </c>
      <c r="M192" s="25">
        <f t="shared" si="67"/>
        <v>0</v>
      </c>
      <c r="N192" s="31">
        <f t="shared" si="68"/>
        <v>0</v>
      </c>
      <c r="O192" s="31">
        <f t="shared" si="72"/>
        <v>0</v>
      </c>
      <c r="P192" s="31">
        <f t="shared" si="69"/>
        <v>0</v>
      </c>
      <c r="Q192" s="68">
        <f t="shared" si="73"/>
        <v>0</v>
      </c>
      <c r="R192" s="68">
        <f t="shared" si="70"/>
        <v>0</v>
      </c>
      <c r="S192" s="244">
        <f t="shared" si="71"/>
        <v>0</v>
      </c>
      <c r="T192" s="190"/>
      <c r="U192" s="181"/>
      <c r="V192" s="38"/>
      <c r="W192" s="3"/>
      <c r="X192" s="96"/>
    </row>
    <row r="193" spans="1:24" ht="13.5" x14ac:dyDescent="0.25">
      <c r="A193" s="100">
        <v>9</v>
      </c>
      <c r="B193" s="90" t="s">
        <v>231</v>
      </c>
      <c r="C193" s="90"/>
      <c r="D193" s="90" t="s">
        <v>16</v>
      </c>
      <c r="E193" s="91" t="s">
        <v>41</v>
      </c>
      <c r="F193" s="90" t="s">
        <v>189</v>
      </c>
      <c r="G193" s="90">
        <v>20</v>
      </c>
      <c r="H193" s="24">
        <v>6</v>
      </c>
      <c r="I193" s="237">
        <v>0</v>
      </c>
      <c r="J193" s="30"/>
      <c r="K193" s="26"/>
      <c r="L193" s="34">
        <f t="shared" si="66"/>
        <v>0</v>
      </c>
      <c r="M193" s="25">
        <f t="shared" si="67"/>
        <v>0</v>
      </c>
      <c r="N193" s="31">
        <f t="shared" si="68"/>
        <v>0</v>
      </c>
      <c r="O193" s="31">
        <f t="shared" si="72"/>
        <v>0</v>
      </c>
      <c r="P193" s="31">
        <f t="shared" si="69"/>
        <v>0</v>
      </c>
      <c r="Q193" s="68">
        <f t="shared" si="73"/>
        <v>0</v>
      </c>
      <c r="R193" s="68">
        <f t="shared" si="70"/>
        <v>0</v>
      </c>
      <c r="S193" s="244">
        <f t="shared" si="71"/>
        <v>0</v>
      </c>
      <c r="T193" s="190"/>
      <c r="U193" s="181"/>
      <c r="V193" s="38"/>
      <c r="W193" s="3"/>
      <c r="X193" s="96"/>
    </row>
    <row r="194" spans="1:24" ht="13.5" x14ac:dyDescent="0.25">
      <c r="A194" s="100">
        <v>10</v>
      </c>
      <c r="B194" s="90" t="s">
        <v>231</v>
      </c>
      <c r="C194" s="90"/>
      <c r="D194" s="90" t="s">
        <v>16</v>
      </c>
      <c r="E194" s="91" t="s">
        <v>41</v>
      </c>
      <c r="F194" s="90" t="s">
        <v>232</v>
      </c>
      <c r="G194" s="90">
        <v>20</v>
      </c>
      <c r="H194" s="24">
        <v>1</v>
      </c>
      <c r="I194" s="237">
        <v>0</v>
      </c>
      <c r="J194" s="25"/>
      <c r="K194" s="26"/>
      <c r="L194" s="34">
        <f t="shared" si="66"/>
        <v>0</v>
      </c>
      <c r="M194" s="25">
        <f t="shared" si="67"/>
        <v>0</v>
      </c>
      <c r="N194" s="31">
        <f t="shared" si="68"/>
        <v>0</v>
      </c>
      <c r="O194" s="31">
        <f t="shared" si="72"/>
        <v>0</v>
      </c>
      <c r="P194" s="31">
        <f t="shared" si="69"/>
        <v>0</v>
      </c>
      <c r="Q194" s="68">
        <f t="shared" si="73"/>
        <v>0</v>
      </c>
      <c r="R194" s="68">
        <f t="shared" si="70"/>
        <v>0</v>
      </c>
      <c r="S194" s="244">
        <f t="shared" si="71"/>
        <v>0</v>
      </c>
      <c r="T194" s="190"/>
      <c r="U194" s="181"/>
      <c r="V194" s="38"/>
      <c r="W194" s="3"/>
      <c r="X194" s="96"/>
    </row>
    <row r="195" spans="1:24" ht="13.5" x14ac:dyDescent="0.25">
      <c r="A195" s="100">
        <v>11</v>
      </c>
      <c r="B195" s="90" t="s">
        <v>233</v>
      </c>
      <c r="C195" s="90"/>
      <c r="D195" s="90" t="s">
        <v>16</v>
      </c>
      <c r="E195" s="91" t="s">
        <v>17</v>
      </c>
      <c r="F195" s="90" t="s">
        <v>18</v>
      </c>
      <c r="G195" s="90">
        <v>30</v>
      </c>
      <c r="H195" s="24">
        <v>0</v>
      </c>
      <c r="I195" s="237">
        <v>2</v>
      </c>
      <c r="J195" s="30"/>
      <c r="K195" s="26"/>
      <c r="L195" s="34">
        <f t="shared" si="66"/>
        <v>0</v>
      </c>
      <c r="M195" s="25">
        <f t="shared" si="67"/>
        <v>0</v>
      </c>
      <c r="N195" s="31">
        <f t="shared" si="68"/>
        <v>0</v>
      </c>
      <c r="O195" s="31">
        <f t="shared" si="72"/>
        <v>0</v>
      </c>
      <c r="P195" s="31">
        <f t="shared" si="69"/>
        <v>0</v>
      </c>
      <c r="Q195" s="68">
        <f t="shared" si="73"/>
        <v>0</v>
      </c>
      <c r="R195" s="68">
        <f t="shared" si="70"/>
        <v>0</v>
      </c>
      <c r="S195" s="244">
        <f t="shared" si="71"/>
        <v>0</v>
      </c>
      <c r="T195" s="190"/>
      <c r="U195" s="181"/>
      <c r="V195" s="38"/>
      <c r="W195" s="3"/>
      <c r="X195" s="96"/>
    </row>
    <row r="196" spans="1:24" ht="13.5" x14ac:dyDescent="0.25">
      <c r="A196" s="100">
        <v>12</v>
      </c>
      <c r="B196" s="90" t="s">
        <v>233</v>
      </c>
      <c r="C196" s="90"/>
      <c r="D196" s="90" t="s">
        <v>16</v>
      </c>
      <c r="E196" s="91" t="s">
        <v>17</v>
      </c>
      <c r="F196" s="90" t="s">
        <v>60</v>
      </c>
      <c r="G196" s="90">
        <v>60</v>
      </c>
      <c r="H196" s="24">
        <v>0</v>
      </c>
      <c r="I196" s="237">
        <v>2</v>
      </c>
      <c r="J196" s="30"/>
      <c r="K196" s="26"/>
      <c r="L196" s="34">
        <f t="shared" si="66"/>
        <v>0</v>
      </c>
      <c r="M196" s="25">
        <f t="shared" si="67"/>
        <v>0</v>
      </c>
      <c r="N196" s="31">
        <f t="shared" si="68"/>
        <v>0</v>
      </c>
      <c r="O196" s="31">
        <f t="shared" si="72"/>
        <v>0</v>
      </c>
      <c r="P196" s="31">
        <f t="shared" si="69"/>
        <v>0</v>
      </c>
      <c r="Q196" s="68">
        <f t="shared" si="73"/>
        <v>0</v>
      </c>
      <c r="R196" s="68">
        <f t="shared" si="70"/>
        <v>0</v>
      </c>
      <c r="S196" s="244">
        <f t="shared" si="71"/>
        <v>0</v>
      </c>
      <c r="T196" s="190"/>
      <c r="U196" s="181"/>
      <c r="V196" s="38"/>
      <c r="W196" s="3"/>
      <c r="X196" s="96"/>
    </row>
    <row r="197" spans="1:24" s="96" customFormat="1" ht="13.5" x14ac:dyDescent="0.25">
      <c r="A197" s="100">
        <v>13</v>
      </c>
      <c r="B197" s="90" t="s">
        <v>234</v>
      </c>
      <c r="C197" s="90"/>
      <c r="D197" s="90" t="s">
        <v>16</v>
      </c>
      <c r="E197" s="103" t="s">
        <v>17</v>
      </c>
      <c r="F197" s="90" t="s">
        <v>154</v>
      </c>
      <c r="G197" s="90">
        <v>30</v>
      </c>
      <c r="H197" s="97">
        <v>20</v>
      </c>
      <c r="I197" s="237">
        <v>10</v>
      </c>
      <c r="J197" s="98"/>
      <c r="K197" s="93"/>
      <c r="L197" s="94">
        <f t="shared" si="66"/>
        <v>0</v>
      </c>
      <c r="M197" s="92">
        <f t="shared" si="67"/>
        <v>0</v>
      </c>
      <c r="N197" s="88">
        <f t="shared" si="68"/>
        <v>0</v>
      </c>
      <c r="O197" s="88">
        <f t="shared" si="72"/>
        <v>0</v>
      </c>
      <c r="P197" s="88">
        <f t="shared" si="69"/>
        <v>0</v>
      </c>
      <c r="Q197" s="157">
        <f t="shared" si="73"/>
        <v>0</v>
      </c>
      <c r="R197" s="157">
        <f t="shared" si="70"/>
        <v>0</v>
      </c>
      <c r="S197" s="244">
        <f t="shared" si="71"/>
        <v>0</v>
      </c>
      <c r="T197" s="349"/>
      <c r="U197" s="176"/>
      <c r="V197" s="215"/>
      <c r="W197" s="95"/>
    </row>
    <row r="198" spans="1:24" s="96" customFormat="1" ht="13.5" x14ac:dyDescent="0.25">
      <c r="A198" s="100">
        <v>14</v>
      </c>
      <c r="B198" s="90" t="s">
        <v>234</v>
      </c>
      <c r="C198" s="90"/>
      <c r="D198" s="90" t="s">
        <v>16</v>
      </c>
      <c r="E198" s="91" t="s">
        <v>17</v>
      </c>
      <c r="F198" s="90" t="s">
        <v>60</v>
      </c>
      <c r="G198" s="90">
        <v>30</v>
      </c>
      <c r="H198" s="97">
        <v>20</v>
      </c>
      <c r="I198" s="237">
        <v>10</v>
      </c>
      <c r="J198" s="92"/>
      <c r="K198" s="93"/>
      <c r="L198" s="94">
        <f t="shared" si="66"/>
        <v>0</v>
      </c>
      <c r="M198" s="92">
        <f t="shared" si="67"/>
        <v>0</v>
      </c>
      <c r="N198" s="88">
        <f t="shared" si="68"/>
        <v>0</v>
      </c>
      <c r="O198" s="88">
        <f t="shared" si="72"/>
        <v>0</v>
      </c>
      <c r="P198" s="88">
        <f t="shared" si="69"/>
        <v>0</v>
      </c>
      <c r="Q198" s="157">
        <f t="shared" si="73"/>
        <v>0</v>
      </c>
      <c r="R198" s="157">
        <f t="shared" si="70"/>
        <v>0</v>
      </c>
      <c r="S198" s="244">
        <f t="shared" si="71"/>
        <v>0</v>
      </c>
      <c r="T198" s="349"/>
      <c r="U198" s="177"/>
      <c r="V198" s="215"/>
      <c r="W198" s="95"/>
    </row>
    <row r="199" spans="1:24" ht="13.5" x14ac:dyDescent="0.25">
      <c r="A199" s="100">
        <v>15</v>
      </c>
      <c r="B199" s="90" t="s">
        <v>235</v>
      </c>
      <c r="C199" s="90"/>
      <c r="D199" s="100" t="s">
        <v>16</v>
      </c>
      <c r="E199" s="91" t="s">
        <v>665</v>
      </c>
      <c r="F199" s="90" t="s">
        <v>27</v>
      </c>
      <c r="G199" s="90">
        <v>30</v>
      </c>
      <c r="H199" s="24">
        <v>20</v>
      </c>
      <c r="I199" s="237">
        <v>5</v>
      </c>
      <c r="J199" s="25"/>
      <c r="K199" s="26"/>
      <c r="L199" s="34">
        <f t="shared" si="66"/>
        <v>0</v>
      </c>
      <c r="M199" s="25">
        <f t="shared" si="67"/>
        <v>0</v>
      </c>
      <c r="N199" s="31">
        <f t="shared" si="68"/>
        <v>0</v>
      </c>
      <c r="O199" s="31">
        <f t="shared" si="72"/>
        <v>0</v>
      </c>
      <c r="P199" s="31">
        <f t="shared" si="69"/>
        <v>0</v>
      </c>
      <c r="Q199" s="68">
        <f t="shared" si="73"/>
        <v>0</v>
      </c>
      <c r="R199" s="68">
        <f t="shared" si="70"/>
        <v>0</v>
      </c>
      <c r="S199" s="244">
        <f t="shared" si="71"/>
        <v>0</v>
      </c>
      <c r="T199" s="204"/>
      <c r="U199" s="184"/>
      <c r="V199" s="38"/>
      <c r="W199" s="3"/>
      <c r="X199" s="96"/>
    </row>
    <row r="200" spans="1:24" ht="13.5" x14ac:dyDescent="0.25">
      <c r="A200" s="100">
        <v>16</v>
      </c>
      <c r="B200" s="90" t="s">
        <v>236</v>
      </c>
      <c r="C200" s="90"/>
      <c r="D200" s="90" t="s">
        <v>16</v>
      </c>
      <c r="E200" s="91" t="s">
        <v>17</v>
      </c>
      <c r="F200" s="90" t="s">
        <v>154</v>
      </c>
      <c r="G200" s="90">
        <v>30</v>
      </c>
      <c r="H200" s="24">
        <v>10</v>
      </c>
      <c r="I200" s="237">
        <v>5</v>
      </c>
      <c r="J200" s="25"/>
      <c r="K200" s="26"/>
      <c r="L200" s="34">
        <f t="shared" si="66"/>
        <v>0</v>
      </c>
      <c r="M200" s="25">
        <f t="shared" si="67"/>
        <v>0</v>
      </c>
      <c r="N200" s="31">
        <f t="shared" si="68"/>
        <v>0</v>
      </c>
      <c r="O200" s="31">
        <f t="shared" si="72"/>
        <v>0</v>
      </c>
      <c r="P200" s="31">
        <f t="shared" si="69"/>
        <v>0</v>
      </c>
      <c r="Q200" s="68">
        <f t="shared" si="73"/>
        <v>0</v>
      </c>
      <c r="R200" s="68">
        <f t="shared" si="70"/>
        <v>0</v>
      </c>
      <c r="S200" s="244">
        <f t="shared" si="71"/>
        <v>0</v>
      </c>
      <c r="T200" s="190"/>
      <c r="U200" s="210"/>
      <c r="V200" s="38"/>
      <c r="W200" s="3"/>
      <c r="X200" s="96"/>
    </row>
    <row r="201" spans="1:24" ht="13.5" x14ac:dyDescent="0.25">
      <c r="A201" s="100">
        <v>17</v>
      </c>
      <c r="B201" s="90" t="s">
        <v>236</v>
      </c>
      <c r="C201" s="90"/>
      <c r="D201" s="90" t="s">
        <v>16</v>
      </c>
      <c r="E201" s="91" t="s">
        <v>17</v>
      </c>
      <c r="F201" s="92" t="s">
        <v>60</v>
      </c>
      <c r="G201" s="90">
        <v>30</v>
      </c>
      <c r="H201" s="24">
        <v>10</v>
      </c>
      <c r="I201" s="237">
        <v>5</v>
      </c>
      <c r="J201" s="25"/>
      <c r="K201" s="26"/>
      <c r="L201" s="34">
        <f t="shared" si="66"/>
        <v>0</v>
      </c>
      <c r="M201" s="25">
        <f t="shared" si="67"/>
        <v>0</v>
      </c>
      <c r="N201" s="31">
        <f t="shared" si="68"/>
        <v>0</v>
      </c>
      <c r="O201" s="31">
        <f t="shared" si="72"/>
        <v>0</v>
      </c>
      <c r="P201" s="31">
        <f t="shared" si="69"/>
        <v>0</v>
      </c>
      <c r="Q201" s="68">
        <f t="shared" si="73"/>
        <v>0</v>
      </c>
      <c r="R201" s="68">
        <f t="shared" si="70"/>
        <v>0</v>
      </c>
      <c r="S201" s="244">
        <f t="shared" si="71"/>
        <v>0</v>
      </c>
      <c r="T201" s="190"/>
      <c r="U201" s="210"/>
      <c r="V201" s="38"/>
      <c r="W201" s="3"/>
      <c r="X201" s="96"/>
    </row>
    <row r="202" spans="1:24" ht="23.25" x14ac:dyDescent="0.25">
      <c r="A202" s="100">
        <v>18</v>
      </c>
      <c r="B202" s="90" t="s">
        <v>237</v>
      </c>
      <c r="C202" s="90"/>
      <c r="D202" s="90" t="s">
        <v>16</v>
      </c>
      <c r="E202" s="91" t="s">
        <v>17</v>
      </c>
      <c r="F202" s="90" t="s">
        <v>238</v>
      </c>
      <c r="G202" s="90">
        <v>50</v>
      </c>
      <c r="H202" s="24">
        <v>2</v>
      </c>
      <c r="I202" s="237">
        <v>0</v>
      </c>
      <c r="J202" s="25"/>
      <c r="K202" s="26"/>
      <c r="L202" s="34">
        <f t="shared" si="66"/>
        <v>0</v>
      </c>
      <c r="M202" s="25">
        <f t="shared" si="67"/>
        <v>0</v>
      </c>
      <c r="N202" s="31">
        <f t="shared" si="68"/>
        <v>0</v>
      </c>
      <c r="O202" s="31">
        <f t="shared" si="72"/>
        <v>0</v>
      </c>
      <c r="P202" s="31">
        <f t="shared" si="69"/>
        <v>0</v>
      </c>
      <c r="Q202" s="68">
        <f t="shared" si="73"/>
        <v>0</v>
      </c>
      <c r="R202" s="68">
        <f t="shared" si="70"/>
        <v>0</v>
      </c>
      <c r="S202" s="244">
        <f t="shared" si="71"/>
        <v>0</v>
      </c>
      <c r="T202" s="190"/>
      <c r="U202" s="181"/>
      <c r="V202" s="38"/>
      <c r="W202" s="3"/>
      <c r="X202" s="96"/>
    </row>
    <row r="203" spans="1:24" ht="23.25" x14ac:dyDescent="0.25">
      <c r="A203" s="100">
        <v>19</v>
      </c>
      <c r="B203" s="90" t="s">
        <v>237</v>
      </c>
      <c r="C203" s="90"/>
      <c r="D203" s="90" t="s">
        <v>16</v>
      </c>
      <c r="E203" s="91" t="s">
        <v>17</v>
      </c>
      <c r="F203" s="90" t="s">
        <v>239</v>
      </c>
      <c r="G203" s="90">
        <v>50</v>
      </c>
      <c r="H203" s="24">
        <v>3</v>
      </c>
      <c r="I203" s="237">
        <v>0</v>
      </c>
      <c r="J203" s="25"/>
      <c r="K203" s="26"/>
      <c r="L203" s="34">
        <f t="shared" si="66"/>
        <v>0</v>
      </c>
      <c r="M203" s="25">
        <f t="shared" si="67"/>
        <v>0</v>
      </c>
      <c r="N203" s="31">
        <f t="shared" si="68"/>
        <v>0</v>
      </c>
      <c r="O203" s="31">
        <f t="shared" si="72"/>
        <v>0</v>
      </c>
      <c r="P203" s="31">
        <f t="shared" si="69"/>
        <v>0</v>
      </c>
      <c r="Q203" s="68">
        <f t="shared" si="73"/>
        <v>0</v>
      </c>
      <c r="R203" s="68">
        <f t="shared" si="70"/>
        <v>0</v>
      </c>
      <c r="S203" s="244">
        <f t="shared" si="71"/>
        <v>0</v>
      </c>
      <c r="T203" s="190"/>
      <c r="U203" s="181"/>
      <c r="V203" s="38"/>
      <c r="W203" s="3"/>
      <c r="X203" s="96"/>
    </row>
    <row r="204" spans="1:24" ht="13.5" x14ac:dyDescent="0.25">
      <c r="A204" s="100">
        <v>20</v>
      </c>
      <c r="B204" s="90" t="s">
        <v>240</v>
      </c>
      <c r="C204" s="90"/>
      <c r="D204" s="90" t="s">
        <v>16</v>
      </c>
      <c r="E204" s="91" t="s">
        <v>17</v>
      </c>
      <c r="F204" s="90" t="s">
        <v>48</v>
      </c>
      <c r="G204" s="90">
        <v>20</v>
      </c>
      <c r="H204" s="97">
        <v>2</v>
      </c>
      <c r="I204" s="237">
        <v>0</v>
      </c>
      <c r="J204" s="25"/>
      <c r="K204" s="26"/>
      <c r="L204" s="34">
        <f t="shared" si="66"/>
        <v>0</v>
      </c>
      <c r="M204" s="25">
        <f t="shared" si="67"/>
        <v>0</v>
      </c>
      <c r="N204" s="88">
        <f t="shared" si="68"/>
        <v>0</v>
      </c>
      <c r="O204" s="31">
        <f t="shared" si="72"/>
        <v>0</v>
      </c>
      <c r="P204" s="31">
        <f t="shared" si="69"/>
        <v>0</v>
      </c>
      <c r="Q204" s="68">
        <f t="shared" si="73"/>
        <v>0</v>
      </c>
      <c r="R204" s="68">
        <f t="shared" si="70"/>
        <v>0</v>
      </c>
      <c r="S204" s="244">
        <f t="shared" si="71"/>
        <v>0</v>
      </c>
      <c r="T204" s="190"/>
      <c r="U204" s="181"/>
      <c r="V204" s="38"/>
      <c r="W204" s="3"/>
      <c r="X204" s="96"/>
    </row>
    <row r="205" spans="1:24" ht="13.5" x14ac:dyDescent="0.25">
      <c r="A205" s="100">
        <v>21</v>
      </c>
      <c r="B205" s="90" t="s">
        <v>240</v>
      </c>
      <c r="C205" s="90"/>
      <c r="D205" s="90" t="s">
        <v>16</v>
      </c>
      <c r="E205" s="91" t="s">
        <v>241</v>
      </c>
      <c r="F205" s="90" t="s">
        <v>53</v>
      </c>
      <c r="G205" s="90">
        <v>30</v>
      </c>
      <c r="H205" s="24">
        <v>2</v>
      </c>
      <c r="I205" s="237">
        <v>0</v>
      </c>
      <c r="J205" s="25"/>
      <c r="K205" s="26"/>
      <c r="L205" s="34">
        <f t="shared" si="66"/>
        <v>0</v>
      </c>
      <c r="M205" s="25">
        <f t="shared" si="67"/>
        <v>0</v>
      </c>
      <c r="N205" s="31">
        <f t="shared" si="68"/>
        <v>0</v>
      </c>
      <c r="O205" s="31">
        <f t="shared" si="72"/>
        <v>0</v>
      </c>
      <c r="P205" s="31">
        <f t="shared" si="69"/>
        <v>0</v>
      </c>
      <c r="Q205" s="68">
        <f t="shared" si="73"/>
        <v>0</v>
      </c>
      <c r="R205" s="68">
        <f t="shared" si="70"/>
        <v>0</v>
      </c>
      <c r="S205" s="244">
        <f t="shared" si="71"/>
        <v>0</v>
      </c>
      <c r="T205" s="190"/>
      <c r="U205" s="181"/>
      <c r="V205" s="38"/>
      <c r="W205" s="3"/>
      <c r="X205" s="96"/>
    </row>
    <row r="206" spans="1:24" ht="13.5" x14ac:dyDescent="0.25">
      <c r="A206" s="100">
        <v>22</v>
      </c>
      <c r="B206" s="90" t="s">
        <v>240</v>
      </c>
      <c r="C206" s="90"/>
      <c r="D206" s="90" t="s">
        <v>16</v>
      </c>
      <c r="E206" s="91" t="s">
        <v>620</v>
      </c>
      <c r="F206" s="90" t="s">
        <v>18</v>
      </c>
      <c r="G206" s="90">
        <v>30</v>
      </c>
      <c r="H206" s="24">
        <v>2</v>
      </c>
      <c r="I206" s="237">
        <v>0</v>
      </c>
      <c r="J206" s="25"/>
      <c r="K206" s="26"/>
      <c r="L206" s="34">
        <f t="shared" si="66"/>
        <v>0</v>
      </c>
      <c r="M206" s="25">
        <f t="shared" si="67"/>
        <v>0</v>
      </c>
      <c r="N206" s="31">
        <f t="shared" si="68"/>
        <v>0</v>
      </c>
      <c r="O206" s="31">
        <f t="shared" si="72"/>
        <v>0</v>
      </c>
      <c r="P206" s="31">
        <f t="shared" si="69"/>
        <v>0</v>
      </c>
      <c r="Q206" s="68">
        <f t="shared" si="73"/>
        <v>0</v>
      </c>
      <c r="R206" s="68">
        <f t="shared" si="70"/>
        <v>0</v>
      </c>
      <c r="S206" s="244">
        <f t="shared" si="71"/>
        <v>0</v>
      </c>
      <c r="T206" s="190"/>
      <c r="U206" s="181"/>
      <c r="V206" s="38"/>
      <c r="W206" s="3"/>
      <c r="X206" s="96"/>
    </row>
    <row r="207" spans="1:24" ht="13.5" x14ac:dyDescent="0.25">
      <c r="A207" s="100">
        <v>23</v>
      </c>
      <c r="B207" s="90" t="s">
        <v>181</v>
      </c>
      <c r="C207" s="90"/>
      <c r="D207" s="90" t="s">
        <v>16</v>
      </c>
      <c r="E207" s="91" t="s">
        <v>715</v>
      </c>
      <c r="F207" s="90" t="s">
        <v>242</v>
      </c>
      <c r="G207" s="90">
        <v>5</v>
      </c>
      <c r="H207" s="24">
        <v>3</v>
      </c>
      <c r="I207" s="237">
        <v>1</v>
      </c>
      <c r="J207" s="30"/>
      <c r="K207" s="26"/>
      <c r="L207" s="34">
        <f t="shared" si="66"/>
        <v>0</v>
      </c>
      <c r="M207" s="25">
        <f t="shared" si="67"/>
        <v>0</v>
      </c>
      <c r="N207" s="31">
        <f t="shared" si="68"/>
        <v>0</v>
      </c>
      <c r="O207" s="31">
        <f t="shared" si="72"/>
        <v>0</v>
      </c>
      <c r="P207" s="31">
        <f t="shared" si="69"/>
        <v>0</v>
      </c>
      <c r="Q207" s="68">
        <f t="shared" si="73"/>
        <v>0</v>
      </c>
      <c r="R207" s="68">
        <f t="shared" si="70"/>
        <v>0</v>
      </c>
      <c r="S207" s="244">
        <f t="shared" si="71"/>
        <v>0</v>
      </c>
      <c r="T207" s="190"/>
      <c r="U207" s="181"/>
      <c r="V207" s="38"/>
      <c r="W207" s="3"/>
      <c r="X207" s="96"/>
    </row>
    <row r="208" spans="1:24" ht="13.5" x14ac:dyDescent="0.25">
      <c r="A208" s="100">
        <v>24</v>
      </c>
      <c r="B208" s="90" t="s">
        <v>243</v>
      </c>
      <c r="C208" s="90"/>
      <c r="D208" s="90" t="s">
        <v>16</v>
      </c>
      <c r="E208" s="103" t="s">
        <v>17</v>
      </c>
      <c r="F208" s="90" t="s">
        <v>23</v>
      </c>
      <c r="G208" s="90">
        <v>30</v>
      </c>
      <c r="H208" s="24">
        <v>25</v>
      </c>
      <c r="I208" s="237">
        <v>10</v>
      </c>
      <c r="J208" s="30"/>
      <c r="K208" s="26"/>
      <c r="L208" s="34">
        <f t="shared" si="66"/>
        <v>0</v>
      </c>
      <c r="M208" s="25">
        <f t="shared" si="67"/>
        <v>0</v>
      </c>
      <c r="N208" s="31">
        <f t="shared" si="68"/>
        <v>0</v>
      </c>
      <c r="O208" s="31">
        <f t="shared" si="72"/>
        <v>0</v>
      </c>
      <c r="P208" s="31">
        <f t="shared" si="69"/>
        <v>0</v>
      </c>
      <c r="Q208" s="68">
        <f t="shared" si="73"/>
        <v>0</v>
      </c>
      <c r="R208" s="68">
        <f t="shared" si="70"/>
        <v>0</v>
      </c>
      <c r="S208" s="244">
        <f t="shared" si="71"/>
        <v>0</v>
      </c>
      <c r="T208" s="204"/>
      <c r="U208" s="184"/>
      <c r="V208" s="180"/>
      <c r="W208" s="3"/>
      <c r="X208" s="96"/>
    </row>
    <row r="209" spans="1:24" ht="13.5" x14ac:dyDescent="0.25">
      <c r="A209" s="100">
        <v>25</v>
      </c>
      <c r="B209" s="90" t="s">
        <v>243</v>
      </c>
      <c r="C209" s="90"/>
      <c r="D209" s="90" t="s">
        <v>244</v>
      </c>
      <c r="E209" s="91" t="s">
        <v>17</v>
      </c>
      <c r="F209" s="90" t="s">
        <v>48</v>
      </c>
      <c r="G209" s="90">
        <v>30</v>
      </c>
      <c r="H209" s="24">
        <v>5</v>
      </c>
      <c r="I209" s="237">
        <v>3</v>
      </c>
      <c r="J209" s="25"/>
      <c r="K209" s="26"/>
      <c r="L209" s="34">
        <f t="shared" si="66"/>
        <v>0</v>
      </c>
      <c r="M209" s="25">
        <f t="shared" si="67"/>
        <v>0</v>
      </c>
      <c r="N209" s="31">
        <f t="shared" si="68"/>
        <v>0</v>
      </c>
      <c r="O209" s="31">
        <f t="shared" si="72"/>
        <v>0</v>
      </c>
      <c r="P209" s="31">
        <f t="shared" si="69"/>
        <v>0</v>
      </c>
      <c r="Q209" s="68">
        <f t="shared" si="73"/>
        <v>0</v>
      </c>
      <c r="R209" s="68">
        <f t="shared" si="70"/>
        <v>0</v>
      </c>
      <c r="S209" s="244">
        <f t="shared" si="71"/>
        <v>0</v>
      </c>
      <c r="T209" s="190"/>
      <c r="U209" s="184"/>
      <c r="V209" s="38"/>
      <c r="W209" s="3"/>
      <c r="X209" s="96"/>
    </row>
    <row r="210" spans="1:24" ht="13.5" x14ac:dyDescent="0.25">
      <c r="A210" s="100">
        <v>26</v>
      </c>
      <c r="B210" s="100" t="s">
        <v>245</v>
      </c>
      <c r="C210" s="90"/>
      <c r="D210" s="90" t="s">
        <v>16</v>
      </c>
      <c r="E210" s="109" t="s">
        <v>17</v>
      </c>
      <c r="F210" s="90" t="s">
        <v>32</v>
      </c>
      <c r="G210" s="100">
        <v>30</v>
      </c>
      <c r="H210" s="24">
        <v>2</v>
      </c>
      <c r="I210" s="237">
        <v>0</v>
      </c>
      <c r="J210" s="30"/>
      <c r="K210" s="26"/>
      <c r="L210" s="34">
        <f t="shared" si="66"/>
        <v>0</v>
      </c>
      <c r="M210" s="25">
        <f t="shared" si="67"/>
        <v>0</v>
      </c>
      <c r="N210" s="31">
        <f t="shared" si="68"/>
        <v>0</v>
      </c>
      <c r="O210" s="31">
        <f t="shared" si="72"/>
        <v>0</v>
      </c>
      <c r="P210" s="31">
        <f t="shared" si="69"/>
        <v>0</v>
      </c>
      <c r="Q210" s="68">
        <f t="shared" si="73"/>
        <v>0</v>
      </c>
      <c r="R210" s="68">
        <f t="shared" si="70"/>
        <v>0</v>
      </c>
      <c r="S210" s="244">
        <f t="shared" si="71"/>
        <v>0</v>
      </c>
      <c r="T210" s="190"/>
      <c r="U210" s="181"/>
      <c r="V210" s="38"/>
      <c r="W210" s="3"/>
      <c r="X210" s="96"/>
    </row>
    <row r="211" spans="1:24" ht="13.5" x14ac:dyDescent="0.25">
      <c r="A211" s="100">
        <v>27</v>
      </c>
      <c r="B211" s="90" t="s">
        <v>246</v>
      </c>
      <c r="C211" s="90"/>
      <c r="D211" s="90" t="s">
        <v>16</v>
      </c>
      <c r="E211" s="91" t="s">
        <v>17</v>
      </c>
      <c r="F211" s="90" t="s">
        <v>60</v>
      </c>
      <c r="G211" s="90">
        <v>100</v>
      </c>
      <c r="H211" s="24">
        <v>10</v>
      </c>
      <c r="I211" s="237">
        <v>5</v>
      </c>
      <c r="J211" s="25"/>
      <c r="K211" s="26"/>
      <c r="L211" s="34">
        <f t="shared" si="66"/>
        <v>0</v>
      </c>
      <c r="M211" s="25">
        <f t="shared" si="67"/>
        <v>0</v>
      </c>
      <c r="N211" s="31">
        <f t="shared" si="68"/>
        <v>0</v>
      </c>
      <c r="O211" s="31">
        <f t="shared" si="72"/>
        <v>0</v>
      </c>
      <c r="P211" s="31">
        <f t="shared" si="69"/>
        <v>0</v>
      </c>
      <c r="Q211" s="68">
        <f t="shared" si="73"/>
        <v>0</v>
      </c>
      <c r="R211" s="68">
        <f t="shared" si="70"/>
        <v>0</v>
      </c>
      <c r="S211" s="244">
        <f t="shared" si="71"/>
        <v>0</v>
      </c>
      <c r="T211" s="190"/>
      <c r="U211" s="181"/>
      <c r="V211" s="38"/>
      <c r="W211" s="3"/>
      <c r="X211" s="96"/>
    </row>
    <row r="212" spans="1:24" ht="13.5" x14ac:dyDescent="0.25">
      <c r="A212" s="100">
        <v>28</v>
      </c>
      <c r="B212" s="90" t="s">
        <v>246</v>
      </c>
      <c r="C212" s="90"/>
      <c r="D212" s="90" t="s">
        <v>16</v>
      </c>
      <c r="E212" s="91" t="s">
        <v>41</v>
      </c>
      <c r="F212" s="90" t="s">
        <v>113</v>
      </c>
      <c r="G212" s="90">
        <v>20</v>
      </c>
      <c r="H212" s="24">
        <v>10</v>
      </c>
      <c r="I212" s="237">
        <v>5</v>
      </c>
      <c r="J212" s="25"/>
      <c r="K212" s="26"/>
      <c r="L212" s="34">
        <f t="shared" si="66"/>
        <v>0</v>
      </c>
      <c r="M212" s="25">
        <f t="shared" si="67"/>
        <v>0</v>
      </c>
      <c r="N212" s="31">
        <f t="shared" si="68"/>
        <v>0</v>
      </c>
      <c r="O212" s="31">
        <f t="shared" si="72"/>
        <v>0</v>
      </c>
      <c r="P212" s="31">
        <f t="shared" si="69"/>
        <v>0</v>
      </c>
      <c r="Q212" s="68">
        <f t="shared" si="73"/>
        <v>0</v>
      </c>
      <c r="R212" s="68">
        <f t="shared" si="70"/>
        <v>0</v>
      </c>
      <c r="S212" s="244">
        <f t="shared" si="71"/>
        <v>0</v>
      </c>
      <c r="T212" s="190"/>
      <c r="U212" s="181"/>
      <c r="V212" s="38"/>
      <c r="W212" s="3"/>
      <c r="X212" s="96"/>
    </row>
    <row r="213" spans="1:24" ht="13.5" x14ac:dyDescent="0.25">
      <c r="A213" s="100">
        <v>29</v>
      </c>
      <c r="B213" s="90" t="s">
        <v>247</v>
      </c>
      <c r="C213" s="90"/>
      <c r="D213" s="90" t="s">
        <v>16</v>
      </c>
      <c r="E213" s="91" t="s">
        <v>47</v>
      </c>
      <c r="F213" s="90" t="s">
        <v>248</v>
      </c>
      <c r="G213" s="90">
        <v>28</v>
      </c>
      <c r="H213" s="24">
        <v>2</v>
      </c>
      <c r="I213" s="237">
        <v>0</v>
      </c>
      <c r="J213" s="25"/>
      <c r="K213" s="26"/>
      <c r="L213" s="34">
        <f t="shared" si="66"/>
        <v>0</v>
      </c>
      <c r="M213" s="25">
        <f t="shared" si="67"/>
        <v>0</v>
      </c>
      <c r="N213" s="31">
        <f t="shared" si="68"/>
        <v>0</v>
      </c>
      <c r="O213" s="31">
        <f t="shared" si="72"/>
        <v>0</v>
      </c>
      <c r="P213" s="31">
        <f t="shared" si="69"/>
        <v>0</v>
      </c>
      <c r="Q213" s="68">
        <f t="shared" si="73"/>
        <v>0</v>
      </c>
      <c r="R213" s="68">
        <f t="shared" si="70"/>
        <v>0</v>
      </c>
      <c r="S213" s="244">
        <f t="shared" si="71"/>
        <v>0</v>
      </c>
      <c r="T213" s="190"/>
      <c r="U213" s="181"/>
      <c r="V213" s="38"/>
      <c r="W213" s="3"/>
      <c r="X213" s="96"/>
    </row>
    <row r="214" spans="1:24" ht="13.5" x14ac:dyDescent="0.25">
      <c r="A214" s="100">
        <v>30</v>
      </c>
      <c r="B214" s="90" t="s">
        <v>247</v>
      </c>
      <c r="C214" s="90"/>
      <c r="D214" s="90" t="s">
        <v>16</v>
      </c>
      <c r="E214" s="91" t="s">
        <v>47</v>
      </c>
      <c r="F214" s="90" t="s">
        <v>105</v>
      </c>
      <c r="G214" s="90">
        <v>28</v>
      </c>
      <c r="H214" s="24">
        <v>2</v>
      </c>
      <c r="I214" s="237">
        <v>0</v>
      </c>
      <c r="J214" s="25"/>
      <c r="K214" s="26"/>
      <c r="L214" s="34">
        <f t="shared" si="66"/>
        <v>0</v>
      </c>
      <c r="M214" s="25">
        <f t="shared" si="67"/>
        <v>0</v>
      </c>
      <c r="N214" s="31">
        <f t="shared" si="68"/>
        <v>0</v>
      </c>
      <c r="O214" s="31">
        <f t="shared" si="72"/>
        <v>0</v>
      </c>
      <c r="P214" s="31">
        <f t="shared" si="69"/>
        <v>0</v>
      </c>
      <c r="Q214" s="68">
        <f t="shared" si="73"/>
        <v>0</v>
      </c>
      <c r="R214" s="68">
        <f t="shared" si="70"/>
        <v>0</v>
      </c>
      <c r="S214" s="244">
        <f t="shared" si="71"/>
        <v>0</v>
      </c>
      <c r="T214" s="190"/>
      <c r="U214" s="181"/>
      <c r="V214" s="38"/>
      <c r="W214" s="3"/>
      <c r="X214" s="96"/>
    </row>
    <row r="215" spans="1:24" ht="13.5" x14ac:dyDescent="0.25">
      <c r="A215" s="100">
        <v>31</v>
      </c>
      <c r="B215" s="90" t="s">
        <v>249</v>
      </c>
      <c r="C215" s="90"/>
      <c r="D215" s="90" t="s">
        <v>16</v>
      </c>
      <c r="E215" s="91" t="s">
        <v>17</v>
      </c>
      <c r="F215" s="90" t="s">
        <v>103</v>
      </c>
      <c r="G215" s="90">
        <v>20</v>
      </c>
      <c r="H215" s="24">
        <v>2</v>
      </c>
      <c r="I215" s="237">
        <v>0</v>
      </c>
      <c r="J215" s="25"/>
      <c r="K215" s="26"/>
      <c r="L215" s="34">
        <f t="shared" si="66"/>
        <v>0</v>
      </c>
      <c r="M215" s="25">
        <f t="shared" si="67"/>
        <v>0</v>
      </c>
      <c r="N215" s="31">
        <f t="shared" si="68"/>
        <v>0</v>
      </c>
      <c r="O215" s="31">
        <f t="shared" si="72"/>
        <v>0</v>
      </c>
      <c r="P215" s="31">
        <f t="shared" si="69"/>
        <v>0</v>
      </c>
      <c r="Q215" s="68">
        <f t="shared" si="73"/>
        <v>0</v>
      </c>
      <c r="R215" s="68">
        <f t="shared" si="70"/>
        <v>0</v>
      </c>
      <c r="S215" s="244">
        <f t="shared" si="71"/>
        <v>0</v>
      </c>
      <c r="T215" s="190"/>
      <c r="U215" s="181"/>
      <c r="V215" s="38"/>
      <c r="W215" s="3"/>
      <c r="X215" s="96"/>
    </row>
    <row r="216" spans="1:24" ht="13.5" x14ac:dyDescent="0.25">
      <c r="A216" s="100">
        <v>32</v>
      </c>
      <c r="B216" s="90" t="s">
        <v>250</v>
      </c>
      <c r="C216" s="90"/>
      <c r="D216" s="90" t="s">
        <v>16</v>
      </c>
      <c r="E216" s="91" t="s">
        <v>17</v>
      </c>
      <c r="F216" s="90" t="s">
        <v>251</v>
      </c>
      <c r="G216" s="90">
        <v>100</v>
      </c>
      <c r="H216" s="24">
        <v>5</v>
      </c>
      <c r="I216" s="237">
        <v>3</v>
      </c>
      <c r="J216" s="25"/>
      <c r="K216" s="26"/>
      <c r="L216" s="34">
        <f t="shared" si="66"/>
        <v>0</v>
      </c>
      <c r="M216" s="25">
        <f t="shared" si="67"/>
        <v>0</v>
      </c>
      <c r="N216" s="31">
        <f t="shared" si="68"/>
        <v>0</v>
      </c>
      <c r="O216" s="31">
        <f t="shared" si="72"/>
        <v>0</v>
      </c>
      <c r="P216" s="31">
        <f t="shared" si="69"/>
        <v>0</v>
      </c>
      <c r="Q216" s="68">
        <f t="shared" si="73"/>
        <v>0</v>
      </c>
      <c r="R216" s="68">
        <f t="shared" si="70"/>
        <v>0</v>
      </c>
      <c r="S216" s="244">
        <f t="shared" si="71"/>
        <v>0</v>
      </c>
      <c r="T216" s="204"/>
      <c r="U216" s="184"/>
      <c r="V216" s="180"/>
      <c r="W216" s="3"/>
      <c r="X216" s="96"/>
    </row>
    <row r="217" spans="1:24" ht="13.5" x14ac:dyDescent="0.25">
      <c r="A217" s="100">
        <v>33</v>
      </c>
      <c r="B217" s="90" t="s">
        <v>250</v>
      </c>
      <c r="C217" s="90"/>
      <c r="D217" s="90" t="s">
        <v>16</v>
      </c>
      <c r="E217" s="91" t="s">
        <v>17</v>
      </c>
      <c r="F217" s="90" t="s">
        <v>252</v>
      </c>
      <c r="G217" s="90">
        <v>60</v>
      </c>
      <c r="H217" s="24">
        <v>5</v>
      </c>
      <c r="I217" s="237">
        <v>3</v>
      </c>
      <c r="J217" s="25"/>
      <c r="K217" s="26"/>
      <c r="L217" s="34">
        <f t="shared" si="66"/>
        <v>0</v>
      </c>
      <c r="M217" s="25">
        <f t="shared" si="67"/>
        <v>0</v>
      </c>
      <c r="N217" s="31">
        <f t="shared" si="68"/>
        <v>0</v>
      </c>
      <c r="O217" s="31">
        <f t="shared" si="72"/>
        <v>0</v>
      </c>
      <c r="P217" s="31">
        <f t="shared" si="69"/>
        <v>0</v>
      </c>
      <c r="Q217" s="68">
        <f t="shared" si="73"/>
        <v>0</v>
      </c>
      <c r="R217" s="68">
        <f t="shared" si="70"/>
        <v>0</v>
      </c>
      <c r="S217" s="244">
        <f t="shared" si="71"/>
        <v>0</v>
      </c>
      <c r="T217" s="204"/>
      <c r="U217" s="184"/>
      <c r="V217" s="180"/>
      <c r="W217" s="3"/>
      <c r="X217" s="96"/>
    </row>
    <row r="218" spans="1:24" ht="13.5" x14ac:dyDescent="0.25">
      <c r="A218" s="100">
        <v>34</v>
      </c>
      <c r="B218" s="90" t="s">
        <v>250</v>
      </c>
      <c r="C218" s="90"/>
      <c r="D218" s="90" t="s">
        <v>16</v>
      </c>
      <c r="E218" s="91" t="s">
        <v>17</v>
      </c>
      <c r="F218" s="90" t="s">
        <v>253</v>
      </c>
      <c r="G218" s="90">
        <v>60</v>
      </c>
      <c r="H218" s="24">
        <v>2</v>
      </c>
      <c r="I218" s="237">
        <v>0</v>
      </c>
      <c r="J218" s="25"/>
      <c r="K218" s="26"/>
      <c r="L218" s="34">
        <f t="shared" si="66"/>
        <v>0</v>
      </c>
      <c r="M218" s="25">
        <f t="shared" si="67"/>
        <v>0</v>
      </c>
      <c r="N218" s="31">
        <f t="shared" si="68"/>
        <v>0</v>
      </c>
      <c r="O218" s="31">
        <f t="shared" si="72"/>
        <v>0</v>
      </c>
      <c r="P218" s="31">
        <f t="shared" si="69"/>
        <v>0</v>
      </c>
      <c r="Q218" s="68">
        <f t="shared" si="73"/>
        <v>0</v>
      </c>
      <c r="R218" s="68">
        <f t="shared" si="70"/>
        <v>0</v>
      </c>
      <c r="S218" s="244">
        <f t="shared" si="71"/>
        <v>0</v>
      </c>
      <c r="T218" s="190"/>
      <c r="U218" s="210"/>
      <c r="V218" s="180"/>
      <c r="W218" s="3"/>
      <c r="X218" s="96"/>
    </row>
    <row r="219" spans="1:24" ht="13.5" x14ac:dyDescent="0.25">
      <c r="A219" s="100">
        <v>35</v>
      </c>
      <c r="B219" s="90" t="s">
        <v>830</v>
      </c>
      <c r="C219" s="90"/>
      <c r="D219" s="90" t="s">
        <v>16</v>
      </c>
      <c r="E219" s="91" t="s">
        <v>146</v>
      </c>
      <c r="F219" s="90" t="s">
        <v>82</v>
      </c>
      <c r="G219" s="90">
        <v>10</v>
      </c>
      <c r="H219" s="24">
        <v>0</v>
      </c>
      <c r="I219" s="237">
        <v>5</v>
      </c>
      <c r="J219" s="25"/>
      <c r="K219" s="26"/>
      <c r="L219" s="34">
        <f t="shared" si="66"/>
        <v>0</v>
      </c>
      <c r="M219" s="25">
        <f t="shared" si="67"/>
        <v>0</v>
      </c>
      <c r="N219" s="31">
        <f t="shared" si="68"/>
        <v>0</v>
      </c>
      <c r="O219" s="31">
        <f t="shared" si="72"/>
        <v>0</v>
      </c>
      <c r="P219" s="31">
        <f t="shared" si="69"/>
        <v>0</v>
      </c>
      <c r="Q219" s="68">
        <f t="shared" si="73"/>
        <v>0</v>
      </c>
      <c r="R219" s="68">
        <f t="shared" si="70"/>
        <v>0</v>
      </c>
      <c r="S219" s="244">
        <f t="shared" si="71"/>
        <v>0</v>
      </c>
      <c r="T219" s="190"/>
      <c r="U219" s="181"/>
      <c r="V219" s="38"/>
      <c r="W219" s="3"/>
      <c r="X219" s="96"/>
    </row>
    <row r="220" spans="1:24" s="96" customFormat="1" ht="20.25" x14ac:dyDescent="0.25">
      <c r="A220" s="100">
        <v>36</v>
      </c>
      <c r="B220" s="90" t="s">
        <v>828</v>
      </c>
      <c r="C220" s="90"/>
      <c r="D220" s="90" t="s">
        <v>16</v>
      </c>
      <c r="E220" s="91" t="s">
        <v>829</v>
      </c>
      <c r="F220" s="90" t="s">
        <v>27</v>
      </c>
      <c r="G220" s="90">
        <v>10</v>
      </c>
      <c r="H220" s="97">
        <v>0</v>
      </c>
      <c r="I220" s="237">
        <v>5</v>
      </c>
      <c r="J220" s="92"/>
      <c r="K220" s="93"/>
      <c r="L220" s="94">
        <f t="shared" si="66"/>
        <v>0</v>
      </c>
      <c r="M220" s="92">
        <f t="shared" si="67"/>
        <v>0</v>
      </c>
      <c r="N220" s="88">
        <f t="shared" si="68"/>
        <v>0</v>
      </c>
      <c r="O220" s="31">
        <f t="shared" si="72"/>
        <v>0</v>
      </c>
      <c r="P220" s="88">
        <f t="shared" si="69"/>
        <v>0</v>
      </c>
      <c r="Q220" s="68">
        <f t="shared" si="73"/>
        <v>0</v>
      </c>
      <c r="R220" s="157">
        <f t="shared" si="70"/>
        <v>0</v>
      </c>
      <c r="S220" s="244">
        <f t="shared" si="71"/>
        <v>0</v>
      </c>
      <c r="T220" s="190"/>
      <c r="U220" s="210"/>
      <c r="V220" s="38"/>
      <c r="W220" s="3"/>
    </row>
    <row r="221" spans="1:24" ht="13.5" x14ac:dyDescent="0.25">
      <c r="A221" s="100">
        <v>37</v>
      </c>
      <c r="B221" s="90" t="s">
        <v>255</v>
      </c>
      <c r="C221" s="90"/>
      <c r="D221" s="90" t="s">
        <v>16</v>
      </c>
      <c r="E221" s="91" t="s">
        <v>41</v>
      </c>
      <c r="F221" s="90" t="s">
        <v>32</v>
      </c>
      <c r="G221" s="90">
        <v>20</v>
      </c>
      <c r="H221" s="24">
        <v>10</v>
      </c>
      <c r="I221" s="237">
        <v>5</v>
      </c>
      <c r="J221" s="30"/>
      <c r="K221" s="26"/>
      <c r="L221" s="34">
        <f t="shared" si="66"/>
        <v>0</v>
      </c>
      <c r="M221" s="25">
        <f t="shared" ref="M221:M282" si="74">J221+L221</f>
        <v>0</v>
      </c>
      <c r="N221" s="31">
        <f t="shared" si="68"/>
        <v>0</v>
      </c>
      <c r="O221" s="31">
        <f t="shared" si="72"/>
        <v>0</v>
      </c>
      <c r="P221" s="31">
        <f t="shared" si="69"/>
        <v>0</v>
      </c>
      <c r="Q221" s="68">
        <f t="shared" si="73"/>
        <v>0</v>
      </c>
      <c r="R221" s="68">
        <f t="shared" si="70"/>
        <v>0</v>
      </c>
      <c r="S221" s="244">
        <f t="shared" si="71"/>
        <v>0</v>
      </c>
      <c r="T221" s="190"/>
      <c r="U221" s="181"/>
      <c r="V221" s="38"/>
      <c r="W221" s="3"/>
      <c r="X221" s="96"/>
    </row>
    <row r="222" spans="1:24" ht="13.5" x14ac:dyDescent="0.25">
      <c r="A222" s="100">
        <v>38</v>
      </c>
      <c r="B222" s="90" t="s">
        <v>256</v>
      </c>
      <c r="C222" s="90"/>
      <c r="D222" s="90" t="s">
        <v>16</v>
      </c>
      <c r="E222" s="91" t="s">
        <v>17</v>
      </c>
      <c r="F222" s="90" t="s">
        <v>257</v>
      </c>
      <c r="G222" s="90">
        <v>50</v>
      </c>
      <c r="H222" s="24">
        <v>5</v>
      </c>
      <c r="I222" s="237">
        <v>3</v>
      </c>
      <c r="J222" s="30"/>
      <c r="K222" s="26"/>
      <c r="L222" s="34">
        <f t="shared" si="66"/>
        <v>0</v>
      </c>
      <c r="M222" s="25">
        <f t="shared" si="74"/>
        <v>0</v>
      </c>
      <c r="N222" s="31">
        <f t="shared" si="68"/>
        <v>0</v>
      </c>
      <c r="O222" s="31">
        <f t="shared" si="72"/>
        <v>0</v>
      </c>
      <c r="P222" s="31">
        <f t="shared" si="69"/>
        <v>0</v>
      </c>
      <c r="Q222" s="68">
        <f t="shared" si="73"/>
        <v>0</v>
      </c>
      <c r="R222" s="68">
        <f t="shared" si="70"/>
        <v>0</v>
      </c>
      <c r="S222" s="244">
        <f t="shared" si="71"/>
        <v>0</v>
      </c>
      <c r="T222" s="190"/>
      <c r="U222" s="181"/>
      <c r="V222" s="38"/>
      <c r="W222" s="3"/>
      <c r="X222" s="96"/>
    </row>
    <row r="223" spans="1:24" ht="13.5" x14ac:dyDescent="0.25">
      <c r="A223" s="100">
        <v>39</v>
      </c>
      <c r="B223" s="90" t="s">
        <v>258</v>
      </c>
      <c r="C223" s="90"/>
      <c r="D223" s="90" t="s">
        <v>16</v>
      </c>
      <c r="E223" s="91" t="s">
        <v>17</v>
      </c>
      <c r="F223" s="90" t="s">
        <v>55</v>
      </c>
      <c r="G223" s="90">
        <v>50</v>
      </c>
      <c r="H223" s="24">
        <v>5</v>
      </c>
      <c r="I223" s="237">
        <v>3</v>
      </c>
      <c r="J223" s="30"/>
      <c r="K223" s="26"/>
      <c r="L223" s="34">
        <f t="shared" si="66"/>
        <v>0</v>
      </c>
      <c r="M223" s="25">
        <f t="shared" si="74"/>
        <v>0</v>
      </c>
      <c r="N223" s="31">
        <f t="shared" si="68"/>
        <v>0</v>
      </c>
      <c r="O223" s="31">
        <f t="shared" si="72"/>
        <v>0</v>
      </c>
      <c r="P223" s="31">
        <f t="shared" si="69"/>
        <v>0</v>
      </c>
      <c r="Q223" s="68">
        <f t="shared" si="73"/>
        <v>0</v>
      </c>
      <c r="R223" s="68">
        <f t="shared" si="70"/>
        <v>0</v>
      </c>
      <c r="S223" s="244">
        <f t="shared" si="71"/>
        <v>0</v>
      </c>
      <c r="T223" s="190"/>
      <c r="U223" s="184"/>
      <c r="V223" s="38"/>
      <c r="W223" s="3"/>
      <c r="X223" s="96"/>
    </row>
    <row r="224" spans="1:24" ht="13.5" x14ac:dyDescent="0.25">
      <c r="A224" s="100">
        <v>40</v>
      </c>
      <c r="B224" s="90" t="s">
        <v>259</v>
      </c>
      <c r="C224" s="90"/>
      <c r="D224" s="104" t="s">
        <v>16</v>
      </c>
      <c r="E224" s="105" t="s">
        <v>17</v>
      </c>
      <c r="F224" s="104" t="s">
        <v>77</v>
      </c>
      <c r="G224" s="104">
        <v>30</v>
      </c>
      <c r="H224" s="24">
        <v>4</v>
      </c>
      <c r="I224" s="237">
        <v>2</v>
      </c>
      <c r="J224" s="30"/>
      <c r="K224" s="26"/>
      <c r="L224" s="34">
        <f t="shared" si="66"/>
        <v>0</v>
      </c>
      <c r="M224" s="25">
        <f t="shared" si="74"/>
        <v>0</v>
      </c>
      <c r="N224" s="31">
        <f t="shared" si="68"/>
        <v>0</v>
      </c>
      <c r="O224" s="31">
        <f t="shared" si="72"/>
        <v>0</v>
      </c>
      <c r="P224" s="31">
        <f t="shared" si="69"/>
        <v>0</v>
      </c>
      <c r="Q224" s="68">
        <f t="shared" si="73"/>
        <v>0</v>
      </c>
      <c r="R224" s="68">
        <f t="shared" si="70"/>
        <v>0</v>
      </c>
      <c r="S224" s="244">
        <f t="shared" si="71"/>
        <v>0</v>
      </c>
      <c r="T224" s="190"/>
      <c r="U224" s="181"/>
      <c r="V224" s="38"/>
      <c r="W224" s="3"/>
      <c r="X224" s="96"/>
    </row>
    <row r="225" spans="1:24" ht="60.75" x14ac:dyDescent="0.25">
      <c r="A225" s="100">
        <v>41</v>
      </c>
      <c r="B225" s="492" t="s">
        <v>260</v>
      </c>
      <c r="C225" s="90"/>
      <c r="D225" s="90" t="s">
        <v>16</v>
      </c>
      <c r="E225" s="91" t="s">
        <v>717</v>
      </c>
      <c r="F225" s="90" t="s">
        <v>261</v>
      </c>
      <c r="G225" s="90">
        <v>1</v>
      </c>
      <c r="H225" s="24">
        <v>0</v>
      </c>
      <c r="I225" s="237">
        <v>3</v>
      </c>
      <c r="J225" s="30"/>
      <c r="K225" s="26"/>
      <c r="L225" s="34">
        <f t="shared" si="66"/>
        <v>0</v>
      </c>
      <c r="M225" s="25">
        <f t="shared" si="74"/>
        <v>0</v>
      </c>
      <c r="N225" s="31">
        <f t="shared" si="68"/>
        <v>0</v>
      </c>
      <c r="O225" s="31">
        <f t="shared" si="72"/>
        <v>0</v>
      </c>
      <c r="P225" s="31">
        <f t="shared" si="69"/>
        <v>0</v>
      </c>
      <c r="Q225" s="68">
        <f t="shared" si="73"/>
        <v>0</v>
      </c>
      <c r="R225" s="68">
        <f t="shared" si="70"/>
        <v>0</v>
      </c>
      <c r="S225" s="244">
        <f t="shared" si="71"/>
        <v>0</v>
      </c>
      <c r="T225" s="190"/>
      <c r="U225" s="181"/>
      <c r="V225" s="38"/>
      <c r="W225" s="3"/>
      <c r="X225" s="96"/>
    </row>
    <row r="226" spans="1:24" ht="20.25" x14ac:dyDescent="0.25">
      <c r="A226" s="100">
        <v>42</v>
      </c>
      <c r="B226" s="90" t="s">
        <v>259</v>
      </c>
      <c r="C226" s="90"/>
      <c r="D226" s="104" t="s">
        <v>16</v>
      </c>
      <c r="E226" s="105" t="s">
        <v>149</v>
      </c>
      <c r="F226" s="104" t="s">
        <v>78</v>
      </c>
      <c r="G226" s="104">
        <v>30</v>
      </c>
      <c r="H226" s="24">
        <v>1</v>
      </c>
      <c r="I226" s="237">
        <v>0</v>
      </c>
      <c r="J226" s="30"/>
      <c r="K226" s="26"/>
      <c r="L226" s="34">
        <f t="shared" si="66"/>
        <v>0</v>
      </c>
      <c r="M226" s="25">
        <f t="shared" si="74"/>
        <v>0</v>
      </c>
      <c r="N226" s="31">
        <f t="shared" si="68"/>
        <v>0</v>
      </c>
      <c r="O226" s="31">
        <f t="shared" si="72"/>
        <v>0</v>
      </c>
      <c r="P226" s="31">
        <f t="shared" si="69"/>
        <v>0</v>
      </c>
      <c r="Q226" s="68">
        <f t="shared" si="73"/>
        <v>0</v>
      </c>
      <c r="R226" s="68">
        <f t="shared" si="70"/>
        <v>0</v>
      </c>
      <c r="S226" s="244">
        <f t="shared" si="71"/>
        <v>0</v>
      </c>
      <c r="T226" s="190"/>
      <c r="U226" s="181"/>
      <c r="V226" s="38"/>
      <c r="W226" s="3"/>
      <c r="X226" s="96"/>
    </row>
    <row r="227" spans="1:24" ht="13.5" x14ac:dyDescent="0.25">
      <c r="A227" s="100">
        <v>43</v>
      </c>
      <c r="B227" s="90" t="s">
        <v>262</v>
      </c>
      <c r="C227" s="90"/>
      <c r="D227" s="104" t="s">
        <v>16</v>
      </c>
      <c r="E227" s="105" t="s">
        <v>17</v>
      </c>
      <c r="F227" s="104" t="s">
        <v>38</v>
      </c>
      <c r="G227" s="104">
        <v>30</v>
      </c>
      <c r="H227" s="24">
        <v>0</v>
      </c>
      <c r="I227" s="237">
        <v>1</v>
      </c>
      <c r="J227" s="30"/>
      <c r="K227" s="26"/>
      <c r="L227" s="34">
        <f t="shared" si="66"/>
        <v>0</v>
      </c>
      <c r="M227" s="25">
        <f t="shared" si="74"/>
        <v>0</v>
      </c>
      <c r="N227" s="31">
        <f t="shared" si="68"/>
        <v>0</v>
      </c>
      <c r="O227" s="31">
        <f t="shared" si="72"/>
        <v>0</v>
      </c>
      <c r="P227" s="31">
        <f t="shared" si="69"/>
        <v>0</v>
      </c>
      <c r="Q227" s="68">
        <f t="shared" si="73"/>
        <v>0</v>
      </c>
      <c r="R227" s="68">
        <f t="shared" si="70"/>
        <v>0</v>
      </c>
      <c r="S227" s="244">
        <f t="shared" si="71"/>
        <v>0</v>
      </c>
      <c r="T227" s="190"/>
      <c r="U227" s="181"/>
      <c r="V227" s="38"/>
      <c r="W227" s="3"/>
      <c r="X227" s="96"/>
    </row>
    <row r="228" spans="1:24" s="96" customFormat="1" ht="20.25" x14ac:dyDescent="0.25">
      <c r="A228" s="100">
        <v>44</v>
      </c>
      <c r="B228" s="90" t="s">
        <v>263</v>
      </c>
      <c r="C228" s="90"/>
      <c r="D228" s="104" t="s">
        <v>16</v>
      </c>
      <c r="E228" s="105" t="s">
        <v>621</v>
      </c>
      <c r="F228" s="104" t="s">
        <v>264</v>
      </c>
      <c r="G228" s="104">
        <v>30</v>
      </c>
      <c r="H228" s="97">
        <v>20</v>
      </c>
      <c r="I228" s="237">
        <v>10</v>
      </c>
      <c r="J228" s="98"/>
      <c r="K228" s="93"/>
      <c r="L228" s="94">
        <f t="shared" si="66"/>
        <v>0</v>
      </c>
      <c r="M228" s="92">
        <f t="shared" si="74"/>
        <v>0</v>
      </c>
      <c r="N228" s="106">
        <f t="shared" si="68"/>
        <v>0</v>
      </c>
      <c r="O228" s="31">
        <f t="shared" si="72"/>
        <v>0</v>
      </c>
      <c r="P228" s="106">
        <f t="shared" si="69"/>
        <v>0</v>
      </c>
      <c r="Q228" s="68">
        <f t="shared" si="73"/>
        <v>0</v>
      </c>
      <c r="R228" s="160">
        <f t="shared" si="70"/>
        <v>0</v>
      </c>
      <c r="S228" s="244">
        <f t="shared" si="71"/>
        <v>0</v>
      </c>
      <c r="T228" s="190"/>
      <c r="U228" s="181"/>
      <c r="V228" s="38"/>
      <c r="W228" s="3"/>
    </row>
    <row r="229" spans="1:24" ht="13.5" x14ac:dyDescent="0.25">
      <c r="A229" s="100">
        <v>45</v>
      </c>
      <c r="B229" s="90" t="s">
        <v>265</v>
      </c>
      <c r="C229" s="90"/>
      <c r="D229" s="90" t="s">
        <v>16</v>
      </c>
      <c r="E229" s="91" t="s">
        <v>706</v>
      </c>
      <c r="F229" s="90" t="s">
        <v>266</v>
      </c>
      <c r="G229" s="90" t="s">
        <v>180</v>
      </c>
      <c r="H229" s="24">
        <v>3</v>
      </c>
      <c r="I229" s="237">
        <v>0</v>
      </c>
      <c r="J229" s="25"/>
      <c r="K229" s="26"/>
      <c r="L229" s="34">
        <f t="shared" si="66"/>
        <v>0</v>
      </c>
      <c r="M229" s="25">
        <f t="shared" si="74"/>
        <v>0</v>
      </c>
      <c r="N229" s="31">
        <f t="shared" si="68"/>
        <v>0</v>
      </c>
      <c r="O229" s="31">
        <f t="shared" si="72"/>
        <v>0</v>
      </c>
      <c r="P229" s="31">
        <f t="shared" si="69"/>
        <v>0</v>
      </c>
      <c r="Q229" s="68">
        <f t="shared" si="73"/>
        <v>0</v>
      </c>
      <c r="R229" s="68">
        <f t="shared" si="70"/>
        <v>0</v>
      </c>
      <c r="S229" s="244">
        <f t="shared" si="71"/>
        <v>0</v>
      </c>
      <c r="T229" s="190"/>
      <c r="U229" s="181"/>
      <c r="V229" s="38"/>
      <c r="W229" s="3"/>
      <c r="X229" s="96"/>
    </row>
    <row r="230" spans="1:24" ht="13.5" x14ac:dyDescent="0.25">
      <c r="A230" s="100">
        <v>46</v>
      </c>
      <c r="B230" s="90" t="s">
        <v>265</v>
      </c>
      <c r="C230" s="90"/>
      <c r="D230" s="90" t="s">
        <v>16</v>
      </c>
      <c r="E230" s="91" t="s">
        <v>17</v>
      </c>
      <c r="F230" s="90" t="s">
        <v>169</v>
      </c>
      <c r="G230" s="90">
        <v>30</v>
      </c>
      <c r="H230" s="24">
        <v>5</v>
      </c>
      <c r="I230" s="237">
        <v>0</v>
      </c>
      <c r="J230" s="25"/>
      <c r="K230" s="26"/>
      <c r="L230" s="34">
        <f t="shared" si="66"/>
        <v>0</v>
      </c>
      <c r="M230" s="25">
        <f t="shared" si="74"/>
        <v>0</v>
      </c>
      <c r="N230" s="31">
        <f t="shared" si="68"/>
        <v>0</v>
      </c>
      <c r="O230" s="31">
        <f t="shared" si="72"/>
        <v>0</v>
      </c>
      <c r="P230" s="31">
        <f t="shared" si="69"/>
        <v>0</v>
      </c>
      <c r="Q230" s="68">
        <f t="shared" si="73"/>
        <v>0</v>
      </c>
      <c r="R230" s="68">
        <f t="shared" si="70"/>
        <v>0</v>
      </c>
      <c r="S230" s="244">
        <f t="shared" si="71"/>
        <v>0</v>
      </c>
      <c r="T230" s="190"/>
      <c r="U230" s="181"/>
      <c r="V230" s="38"/>
      <c r="W230" s="3"/>
      <c r="X230" s="96"/>
    </row>
    <row r="231" spans="1:24" ht="13.5" x14ac:dyDescent="0.25">
      <c r="A231" s="100">
        <v>47</v>
      </c>
      <c r="B231" s="90" t="s">
        <v>267</v>
      </c>
      <c r="C231" s="90"/>
      <c r="D231" s="90" t="s">
        <v>16</v>
      </c>
      <c r="E231" s="91" t="s">
        <v>702</v>
      </c>
      <c r="F231" s="90" t="s">
        <v>268</v>
      </c>
      <c r="G231" s="90">
        <v>10</v>
      </c>
      <c r="H231" s="24">
        <v>2</v>
      </c>
      <c r="I231" s="237">
        <v>0</v>
      </c>
      <c r="J231" s="25"/>
      <c r="K231" s="26"/>
      <c r="L231" s="34">
        <f t="shared" si="66"/>
        <v>0</v>
      </c>
      <c r="M231" s="25">
        <f t="shared" si="74"/>
        <v>0</v>
      </c>
      <c r="N231" s="31">
        <f t="shared" si="68"/>
        <v>0</v>
      </c>
      <c r="O231" s="31">
        <f t="shared" si="72"/>
        <v>0</v>
      </c>
      <c r="P231" s="31">
        <f t="shared" si="69"/>
        <v>0</v>
      </c>
      <c r="Q231" s="68">
        <f t="shared" si="73"/>
        <v>0</v>
      </c>
      <c r="R231" s="68">
        <f t="shared" si="70"/>
        <v>0</v>
      </c>
      <c r="S231" s="244">
        <f t="shared" si="71"/>
        <v>0</v>
      </c>
      <c r="T231" s="190"/>
      <c r="U231" s="181"/>
      <c r="V231" s="38"/>
      <c r="W231" s="3"/>
      <c r="X231" s="96"/>
    </row>
    <row r="232" spans="1:24" ht="13.5" x14ac:dyDescent="0.25">
      <c r="A232" s="100">
        <v>48</v>
      </c>
      <c r="B232" s="90" t="s">
        <v>267</v>
      </c>
      <c r="C232" s="90"/>
      <c r="D232" s="90" t="s">
        <v>16</v>
      </c>
      <c r="E232" s="91" t="s">
        <v>614</v>
      </c>
      <c r="F232" s="90" t="s">
        <v>23</v>
      </c>
      <c r="G232" s="90">
        <v>30</v>
      </c>
      <c r="H232" s="24">
        <v>4</v>
      </c>
      <c r="I232" s="237">
        <v>0</v>
      </c>
      <c r="J232" s="30"/>
      <c r="K232" s="26"/>
      <c r="L232" s="34">
        <f t="shared" si="66"/>
        <v>0</v>
      </c>
      <c r="M232" s="25">
        <f t="shared" si="74"/>
        <v>0</v>
      </c>
      <c r="N232" s="31">
        <f t="shared" si="68"/>
        <v>0</v>
      </c>
      <c r="O232" s="31">
        <f t="shared" si="72"/>
        <v>0</v>
      </c>
      <c r="P232" s="31">
        <f t="shared" si="69"/>
        <v>0</v>
      </c>
      <c r="Q232" s="68">
        <f t="shared" si="73"/>
        <v>0</v>
      </c>
      <c r="R232" s="68">
        <f t="shared" si="70"/>
        <v>0</v>
      </c>
      <c r="S232" s="244">
        <f t="shared" si="71"/>
        <v>0</v>
      </c>
      <c r="T232" s="190"/>
      <c r="U232" s="181"/>
      <c r="V232" s="38"/>
      <c r="W232" s="3"/>
      <c r="X232" s="96"/>
    </row>
    <row r="233" spans="1:24" ht="13.5" x14ac:dyDescent="0.25">
      <c r="A233" s="100">
        <v>49</v>
      </c>
      <c r="B233" s="90" t="s">
        <v>269</v>
      </c>
      <c r="C233" s="90"/>
      <c r="D233" s="104" t="s">
        <v>16</v>
      </c>
      <c r="E233" s="91" t="s">
        <v>17</v>
      </c>
      <c r="F233" s="90" t="s">
        <v>22</v>
      </c>
      <c r="G233" s="90">
        <v>50</v>
      </c>
      <c r="H233" s="24">
        <v>5</v>
      </c>
      <c r="I233" s="237">
        <v>3</v>
      </c>
      <c r="J233" s="25"/>
      <c r="K233" s="26"/>
      <c r="L233" s="34">
        <f t="shared" si="66"/>
        <v>0</v>
      </c>
      <c r="M233" s="25">
        <f t="shared" si="74"/>
        <v>0</v>
      </c>
      <c r="N233" s="31">
        <f t="shared" si="68"/>
        <v>0</v>
      </c>
      <c r="O233" s="31">
        <f t="shared" si="72"/>
        <v>0</v>
      </c>
      <c r="P233" s="31">
        <f t="shared" si="69"/>
        <v>0</v>
      </c>
      <c r="Q233" s="68">
        <f t="shared" si="73"/>
        <v>0</v>
      </c>
      <c r="R233" s="68">
        <f t="shared" si="70"/>
        <v>0</v>
      </c>
      <c r="S233" s="244">
        <f t="shared" si="71"/>
        <v>0</v>
      </c>
      <c r="T233" s="190"/>
      <c r="U233" s="184"/>
      <c r="V233" s="180"/>
      <c r="W233" s="3"/>
      <c r="X233" s="96"/>
    </row>
    <row r="234" spans="1:24" ht="13.5" x14ac:dyDescent="0.25">
      <c r="A234" s="100">
        <v>50</v>
      </c>
      <c r="B234" s="90" t="s">
        <v>270</v>
      </c>
      <c r="C234" s="90"/>
      <c r="D234" s="100" t="s">
        <v>16</v>
      </c>
      <c r="E234" s="103" t="s">
        <v>41</v>
      </c>
      <c r="F234" s="90" t="s">
        <v>189</v>
      </c>
      <c r="G234" s="90">
        <v>30</v>
      </c>
      <c r="H234" s="24">
        <v>5</v>
      </c>
      <c r="I234" s="237">
        <v>3</v>
      </c>
      <c r="J234" s="30"/>
      <c r="K234" s="26"/>
      <c r="L234" s="34">
        <f t="shared" si="66"/>
        <v>0</v>
      </c>
      <c r="M234" s="25">
        <f t="shared" si="74"/>
        <v>0</v>
      </c>
      <c r="N234" s="31">
        <f t="shared" si="68"/>
        <v>0</v>
      </c>
      <c r="O234" s="31">
        <f t="shared" si="72"/>
        <v>0</v>
      </c>
      <c r="P234" s="31">
        <f t="shared" si="69"/>
        <v>0</v>
      </c>
      <c r="Q234" s="68">
        <f t="shared" si="73"/>
        <v>0</v>
      </c>
      <c r="R234" s="68">
        <f t="shared" si="70"/>
        <v>0</v>
      </c>
      <c r="S234" s="244">
        <f t="shared" si="71"/>
        <v>0</v>
      </c>
      <c r="T234" s="190"/>
      <c r="U234" s="181"/>
      <c r="V234" s="38"/>
      <c r="W234" s="3"/>
      <c r="X234" s="96"/>
    </row>
    <row r="235" spans="1:24" ht="13.5" x14ac:dyDescent="0.25">
      <c r="A235" s="100">
        <v>51</v>
      </c>
      <c r="B235" s="90" t="s">
        <v>271</v>
      </c>
      <c r="C235" s="90"/>
      <c r="D235" s="100" t="s">
        <v>16</v>
      </c>
      <c r="E235" s="103" t="s">
        <v>272</v>
      </c>
      <c r="F235" s="90" t="s">
        <v>273</v>
      </c>
      <c r="G235" s="90">
        <v>60</v>
      </c>
      <c r="H235" s="24">
        <v>70</v>
      </c>
      <c r="I235" s="237">
        <v>20</v>
      </c>
      <c r="J235" s="30"/>
      <c r="K235" s="26"/>
      <c r="L235" s="34">
        <f t="shared" si="66"/>
        <v>0</v>
      </c>
      <c r="M235" s="25">
        <f t="shared" si="74"/>
        <v>0</v>
      </c>
      <c r="N235" s="31">
        <f t="shared" si="68"/>
        <v>0</v>
      </c>
      <c r="O235" s="31">
        <f t="shared" si="72"/>
        <v>0</v>
      </c>
      <c r="P235" s="31">
        <f t="shared" si="69"/>
        <v>0</v>
      </c>
      <c r="Q235" s="68">
        <f t="shared" si="73"/>
        <v>0</v>
      </c>
      <c r="R235" s="68">
        <f t="shared" si="70"/>
        <v>0</v>
      </c>
      <c r="S235" s="244">
        <f t="shared" si="71"/>
        <v>0</v>
      </c>
      <c r="T235" s="190"/>
      <c r="U235" s="181"/>
      <c r="V235" s="38"/>
      <c r="W235" s="3"/>
      <c r="X235" s="96"/>
    </row>
    <row r="236" spans="1:24" ht="13.5" x14ac:dyDescent="0.25">
      <c r="A236" s="100">
        <v>52</v>
      </c>
      <c r="B236" s="90" t="s">
        <v>271</v>
      </c>
      <c r="C236" s="90"/>
      <c r="D236" s="90" t="s">
        <v>16</v>
      </c>
      <c r="E236" s="91" t="s">
        <v>272</v>
      </c>
      <c r="F236" s="90" t="s">
        <v>274</v>
      </c>
      <c r="G236" s="90">
        <v>30</v>
      </c>
      <c r="H236" s="24">
        <v>180</v>
      </c>
      <c r="I236" s="237">
        <v>30</v>
      </c>
      <c r="J236" s="25"/>
      <c r="K236" s="26"/>
      <c r="L236" s="34">
        <f t="shared" si="66"/>
        <v>0</v>
      </c>
      <c r="M236" s="25">
        <f t="shared" si="74"/>
        <v>0</v>
      </c>
      <c r="N236" s="31">
        <f t="shared" si="68"/>
        <v>0</v>
      </c>
      <c r="O236" s="31">
        <f t="shared" si="72"/>
        <v>0</v>
      </c>
      <c r="P236" s="31">
        <f t="shared" si="69"/>
        <v>0</v>
      </c>
      <c r="Q236" s="68">
        <f t="shared" si="73"/>
        <v>0</v>
      </c>
      <c r="R236" s="68">
        <f t="shared" si="70"/>
        <v>0</v>
      </c>
      <c r="S236" s="244">
        <f t="shared" si="71"/>
        <v>0</v>
      </c>
      <c r="T236" s="190"/>
      <c r="U236" s="181"/>
      <c r="V236" s="142"/>
      <c r="W236" s="3"/>
      <c r="X236" s="96"/>
    </row>
    <row r="237" spans="1:24" ht="20.25" x14ac:dyDescent="0.25">
      <c r="A237" s="100">
        <v>53</v>
      </c>
      <c r="B237" s="90" t="s">
        <v>275</v>
      </c>
      <c r="C237" s="90"/>
      <c r="D237" s="100" t="s">
        <v>16</v>
      </c>
      <c r="E237" s="91" t="s">
        <v>718</v>
      </c>
      <c r="F237" s="90" t="s">
        <v>161</v>
      </c>
      <c r="G237" s="90">
        <v>10</v>
      </c>
      <c r="H237" s="24">
        <v>2</v>
      </c>
      <c r="I237" s="237">
        <v>0</v>
      </c>
      <c r="J237" s="30"/>
      <c r="K237" s="26"/>
      <c r="L237" s="34">
        <f t="shared" si="66"/>
        <v>0</v>
      </c>
      <c r="M237" s="25">
        <f t="shared" si="74"/>
        <v>0</v>
      </c>
      <c r="N237" s="31">
        <f t="shared" si="68"/>
        <v>0</v>
      </c>
      <c r="O237" s="31">
        <f t="shared" si="72"/>
        <v>0</v>
      </c>
      <c r="P237" s="31">
        <f t="shared" si="69"/>
        <v>0</v>
      </c>
      <c r="Q237" s="68">
        <f t="shared" si="73"/>
        <v>0</v>
      </c>
      <c r="R237" s="68">
        <f t="shared" si="70"/>
        <v>0</v>
      </c>
      <c r="S237" s="244">
        <f t="shared" si="71"/>
        <v>0</v>
      </c>
      <c r="T237" s="190"/>
      <c r="U237" s="181"/>
      <c r="V237" s="38"/>
      <c r="W237" s="3"/>
      <c r="X237" s="96"/>
    </row>
    <row r="238" spans="1:24" ht="13.5" x14ac:dyDescent="0.25">
      <c r="A238" s="100">
        <v>54</v>
      </c>
      <c r="B238" s="90" t="s">
        <v>276</v>
      </c>
      <c r="C238" s="90"/>
      <c r="D238" s="90" t="s">
        <v>16</v>
      </c>
      <c r="E238" s="91" t="s">
        <v>277</v>
      </c>
      <c r="F238" s="90" t="s">
        <v>278</v>
      </c>
      <c r="G238" s="90" t="s">
        <v>279</v>
      </c>
      <c r="H238" s="24">
        <v>5</v>
      </c>
      <c r="I238" s="237">
        <v>0</v>
      </c>
      <c r="J238" s="30"/>
      <c r="K238" s="26"/>
      <c r="L238" s="34">
        <f t="shared" si="66"/>
        <v>0</v>
      </c>
      <c r="M238" s="25">
        <f t="shared" si="74"/>
        <v>0</v>
      </c>
      <c r="N238" s="31">
        <f t="shared" si="68"/>
        <v>0</v>
      </c>
      <c r="O238" s="31">
        <f t="shared" si="72"/>
        <v>0</v>
      </c>
      <c r="P238" s="31">
        <f t="shared" si="69"/>
        <v>0</v>
      </c>
      <c r="Q238" s="68">
        <f t="shared" si="73"/>
        <v>0</v>
      </c>
      <c r="R238" s="68">
        <f t="shared" si="70"/>
        <v>0</v>
      </c>
      <c r="S238" s="244">
        <f t="shared" si="71"/>
        <v>0</v>
      </c>
      <c r="T238" s="190"/>
      <c r="U238" s="181"/>
      <c r="V238" s="38"/>
      <c r="W238" s="3"/>
      <c r="X238" s="96"/>
    </row>
    <row r="239" spans="1:24" ht="13.5" x14ac:dyDescent="0.25">
      <c r="A239" s="100">
        <v>55</v>
      </c>
      <c r="B239" s="90" t="s">
        <v>276</v>
      </c>
      <c r="C239" s="90"/>
      <c r="D239" s="90" t="s">
        <v>16</v>
      </c>
      <c r="E239" s="91" t="s">
        <v>17</v>
      </c>
      <c r="F239" s="90" t="s">
        <v>280</v>
      </c>
      <c r="G239" s="90">
        <v>40</v>
      </c>
      <c r="H239" s="24">
        <v>35</v>
      </c>
      <c r="I239" s="237">
        <v>15</v>
      </c>
      <c r="J239" s="25"/>
      <c r="K239" s="26"/>
      <c r="L239" s="34">
        <f t="shared" si="66"/>
        <v>0</v>
      </c>
      <c r="M239" s="25">
        <f t="shared" si="74"/>
        <v>0</v>
      </c>
      <c r="N239" s="31">
        <f t="shared" si="68"/>
        <v>0</v>
      </c>
      <c r="O239" s="31">
        <f t="shared" si="72"/>
        <v>0</v>
      </c>
      <c r="P239" s="31">
        <f t="shared" si="69"/>
        <v>0</v>
      </c>
      <c r="Q239" s="68">
        <f t="shared" si="73"/>
        <v>0</v>
      </c>
      <c r="R239" s="68">
        <f t="shared" si="70"/>
        <v>0</v>
      </c>
      <c r="S239" s="244">
        <f t="shared" si="71"/>
        <v>0</v>
      </c>
      <c r="T239" s="190"/>
      <c r="U239" s="181"/>
      <c r="V239" s="38"/>
      <c r="W239" s="3"/>
      <c r="X239" s="96"/>
    </row>
    <row r="240" spans="1:24" s="96" customFormat="1" ht="13.5" x14ac:dyDescent="0.25">
      <c r="A240" s="100">
        <v>56</v>
      </c>
      <c r="B240" s="90" t="s">
        <v>281</v>
      </c>
      <c r="C240" s="90"/>
      <c r="D240" s="100" t="s">
        <v>16</v>
      </c>
      <c r="E240" s="91" t="s">
        <v>17</v>
      </c>
      <c r="F240" s="90" t="s">
        <v>23</v>
      </c>
      <c r="G240" s="90">
        <v>60</v>
      </c>
      <c r="H240" s="97">
        <v>30</v>
      </c>
      <c r="I240" s="237">
        <v>5</v>
      </c>
      <c r="J240" s="98"/>
      <c r="K240" s="93"/>
      <c r="L240" s="94">
        <f t="shared" si="66"/>
        <v>0</v>
      </c>
      <c r="M240" s="92">
        <f t="shared" si="74"/>
        <v>0</v>
      </c>
      <c r="N240" s="88">
        <f t="shared" si="68"/>
        <v>0</v>
      </c>
      <c r="O240" s="31">
        <f t="shared" si="72"/>
        <v>0</v>
      </c>
      <c r="P240" s="88">
        <f t="shared" si="69"/>
        <v>0</v>
      </c>
      <c r="Q240" s="68">
        <f t="shared" si="73"/>
        <v>0</v>
      </c>
      <c r="R240" s="157">
        <f t="shared" si="70"/>
        <v>0</v>
      </c>
      <c r="S240" s="244">
        <f t="shared" si="71"/>
        <v>0</v>
      </c>
      <c r="T240" s="190"/>
      <c r="U240" s="184"/>
      <c r="V240" s="38"/>
      <c r="W240" s="3"/>
    </row>
    <row r="241" spans="1:27" ht="13.5" x14ac:dyDescent="0.25">
      <c r="A241" s="100">
        <v>57</v>
      </c>
      <c r="B241" s="90" t="s">
        <v>282</v>
      </c>
      <c r="C241" s="90"/>
      <c r="D241" s="100" t="s">
        <v>16</v>
      </c>
      <c r="E241" s="91" t="s">
        <v>17</v>
      </c>
      <c r="F241" s="90" t="s">
        <v>75</v>
      </c>
      <c r="G241" s="90">
        <v>30</v>
      </c>
      <c r="H241" s="24">
        <v>20</v>
      </c>
      <c r="I241" s="237">
        <v>10</v>
      </c>
      <c r="J241" s="25"/>
      <c r="K241" s="26"/>
      <c r="L241" s="34">
        <f t="shared" si="66"/>
        <v>0</v>
      </c>
      <c r="M241" s="25">
        <f t="shared" si="74"/>
        <v>0</v>
      </c>
      <c r="N241" s="31">
        <f t="shared" si="68"/>
        <v>0</v>
      </c>
      <c r="O241" s="31">
        <f t="shared" si="72"/>
        <v>0</v>
      </c>
      <c r="P241" s="31">
        <f t="shared" si="69"/>
        <v>0</v>
      </c>
      <c r="Q241" s="68">
        <f t="shared" si="73"/>
        <v>0</v>
      </c>
      <c r="R241" s="68">
        <f t="shared" si="70"/>
        <v>0</v>
      </c>
      <c r="S241" s="244">
        <f t="shared" si="71"/>
        <v>0</v>
      </c>
      <c r="T241" s="190"/>
      <c r="U241" s="184"/>
      <c r="V241" s="38"/>
      <c r="W241" s="3"/>
      <c r="X241" s="96"/>
    </row>
    <row r="242" spans="1:27" ht="23.25" x14ac:dyDescent="0.25">
      <c r="A242" s="100">
        <v>58</v>
      </c>
      <c r="B242" s="90" t="s">
        <v>283</v>
      </c>
      <c r="C242" s="90"/>
      <c r="D242" s="100" t="s">
        <v>244</v>
      </c>
      <c r="E242" s="91" t="s">
        <v>17</v>
      </c>
      <c r="F242" s="90" t="s">
        <v>284</v>
      </c>
      <c r="G242" s="90">
        <v>10</v>
      </c>
      <c r="H242" s="24">
        <v>2</v>
      </c>
      <c r="I242" s="237">
        <v>0</v>
      </c>
      <c r="J242" s="30"/>
      <c r="K242" s="26"/>
      <c r="L242" s="34">
        <f t="shared" si="66"/>
        <v>0</v>
      </c>
      <c r="M242" s="25">
        <f t="shared" si="74"/>
        <v>0</v>
      </c>
      <c r="N242" s="31">
        <f t="shared" si="68"/>
        <v>0</v>
      </c>
      <c r="O242" s="31">
        <f t="shared" si="72"/>
        <v>0</v>
      </c>
      <c r="P242" s="31">
        <f t="shared" si="69"/>
        <v>0</v>
      </c>
      <c r="Q242" s="68">
        <f t="shared" si="73"/>
        <v>0</v>
      </c>
      <c r="R242" s="68">
        <f t="shared" si="70"/>
        <v>0</v>
      </c>
      <c r="S242" s="244">
        <f t="shared" si="71"/>
        <v>0</v>
      </c>
      <c r="T242" s="190"/>
      <c r="U242" s="184"/>
      <c r="V242" s="38"/>
      <c r="W242" s="3"/>
      <c r="X242" s="96"/>
    </row>
    <row r="243" spans="1:27" ht="23.25" x14ac:dyDescent="0.25">
      <c r="A243" s="100">
        <v>59</v>
      </c>
      <c r="B243" s="90" t="s">
        <v>285</v>
      </c>
      <c r="C243" s="90"/>
      <c r="D243" s="90" t="s">
        <v>16</v>
      </c>
      <c r="E243" s="91" t="s">
        <v>41</v>
      </c>
      <c r="F243" s="90" t="s">
        <v>286</v>
      </c>
      <c r="G243" s="90">
        <v>10</v>
      </c>
      <c r="H243" s="24">
        <v>10</v>
      </c>
      <c r="I243" s="237">
        <v>5</v>
      </c>
      <c r="J243" s="25"/>
      <c r="K243" s="26"/>
      <c r="L243" s="34">
        <f t="shared" si="66"/>
        <v>0</v>
      </c>
      <c r="M243" s="25">
        <f t="shared" si="74"/>
        <v>0</v>
      </c>
      <c r="N243" s="31">
        <f t="shared" si="68"/>
        <v>0</v>
      </c>
      <c r="O243" s="31">
        <f t="shared" si="72"/>
        <v>0</v>
      </c>
      <c r="P243" s="31">
        <f t="shared" si="69"/>
        <v>0</v>
      </c>
      <c r="Q243" s="68">
        <f t="shared" si="73"/>
        <v>0</v>
      </c>
      <c r="R243" s="68">
        <f t="shared" si="70"/>
        <v>0</v>
      </c>
      <c r="S243" s="244">
        <f t="shared" si="71"/>
        <v>0</v>
      </c>
      <c r="T243" s="190"/>
      <c r="U243" s="210"/>
      <c r="V243" s="38"/>
      <c r="W243" s="3"/>
      <c r="X243" s="96"/>
    </row>
    <row r="244" spans="1:27" ht="13.5" x14ac:dyDescent="0.25">
      <c r="A244" s="100">
        <v>60</v>
      </c>
      <c r="B244" s="90" t="s">
        <v>287</v>
      </c>
      <c r="C244" s="90"/>
      <c r="D244" s="100" t="s">
        <v>16</v>
      </c>
      <c r="E244" s="109" t="s">
        <v>719</v>
      </c>
      <c r="F244" s="90" t="s">
        <v>60</v>
      </c>
      <c r="G244" s="90">
        <v>20</v>
      </c>
      <c r="H244" s="24">
        <v>5</v>
      </c>
      <c r="I244" s="237">
        <v>0</v>
      </c>
      <c r="J244" s="30"/>
      <c r="K244" s="26"/>
      <c r="L244" s="34">
        <f t="shared" si="66"/>
        <v>0</v>
      </c>
      <c r="M244" s="25">
        <f t="shared" si="74"/>
        <v>0</v>
      </c>
      <c r="N244" s="31">
        <f t="shared" si="68"/>
        <v>0</v>
      </c>
      <c r="O244" s="31">
        <f t="shared" si="72"/>
        <v>0</v>
      </c>
      <c r="P244" s="31">
        <f t="shared" si="69"/>
        <v>0</v>
      </c>
      <c r="Q244" s="68">
        <f t="shared" si="73"/>
        <v>0</v>
      </c>
      <c r="R244" s="68">
        <f t="shared" si="70"/>
        <v>0</v>
      </c>
      <c r="S244" s="244">
        <f t="shared" si="71"/>
        <v>0</v>
      </c>
      <c r="T244" s="190"/>
      <c r="U244" s="210"/>
      <c r="V244" s="38"/>
      <c r="W244" s="3"/>
      <c r="X244" s="96"/>
    </row>
    <row r="245" spans="1:27" ht="13.5" x14ac:dyDescent="0.25">
      <c r="A245" s="100">
        <v>61</v>
      </c>
      <c r="B245" s="90" t="s">
        <v>287</v>
      </c>
      <c r="C245" s="90"/>
      <c r="D245" s="100" t="s">
        <v>16</v>
      </c>
      <c r="E245" s="109" t="s">
        <v>614</v>
      </c>
      <c r="F245" s="90" t="s">
        <v>23</v>
      </c>
      <c r="G245" s="90">
        <v>20</v>
      </c>
      <c r="H245" s="24">
        <v>2</v>
      </c>
      <c r="I245" s="237">
        <v>0</v>
      </c>
      <c r="J245" s="30"/>
      <c r="K245" s="26"/>
      <c r="L245" s="34">
        <f t="shared" si="66"/>
        <v>0</v>
      </c>
      <c r="M245" s="25">
        <f t="shared" si="74"/>
        <v>0</v>
      </c>
      <c r="N245" s="31">
        <f t="shared" si="68"/>
        <v>0</v>
      </c>
      <c r="O245" s="31">
        <f t="shared" si="72"/>
        <v>0</v>
      </c>
      <c r="P245" s="31">
        <f t="shared" si="69"/>
        <v>0</v>
      </c>
      <c r="Q245" s="68">
        <f t="shared" si="73"/>
        <v>0</v>
      </c>
      <c r="R245" s="68">
        <f t="shared" si="70"/>
        <v>0</v>
      </c>
      <c r="S245" s="244">
        <f t="shared" si="71"/>
        <v>0</v>
      </c>
      <c r="T245" s="190"/>
      <c r="U245" s="181"/>
      <c r="V245" s="38"/>
      <c r="W245" s="3"/>
      <c r="X245" s="96"/>
    </row>
    <row r="246" spans="1:27" s="96" customFormat="1" ht="13.5" x14ac:dyDescent="0.25">
      <c r="A246" s="100">
        <v>62</v>
      </c>
      <c r="B246" s="90" t="s">
        <v>288</v>
      </c>
      <c r="C246" s="90"/>
      <c r="D246" s="100" t="s">
        <v>16</v>
      </c>
      <c r="E246" s="91" t="s">
        <v>612</v>
      </c>
      <c r="F246" s="90" t="s">
        <v>38</v>
      </c>
      <c r="G246" s="90">
        <v>30</v>
      </c>
      <c r="H246" s="97">
        <v>25</v>
      </c>
      <c r="I246" s="237">
        <v>10</v>
      </c>
      <c r="J246" s="98"/>
      <c r="K246" s="93"/>
      <c r="L246" s="94">
        <f t="shared" si="66"/>
        <v>0</v>
      </c>
      <c r="M246" s="92">
        <f t="shared" si="74"/>
        <v>0</v>
      </c>
      <c r="N246" s="88">
        <f t="shared" si="68"/>
        <v>0</v>
      </c>
      <c r="O246" s="31">
        <f t="shared" si="72"/>
        <v>0</v>
      </c>
      <c r="P246" s="88">
        <f t="shared" si="69"/>
        <v>0</v>
      </c>
      <c r="Q246" s="68">
        <f t="shared" si="73"/>
        <v>0</v>
      </c>
      <c r="R246" s="157">
        <f t="shared" si="70"/>
        <v>0</v>
      </c>
      <c r="S246" s="244">
        <f t="shared" si="71"/>
        <v>0</v>
      </c>
      <c r="T246" s="190"/>
      <c r="U246" s="184"/>
      <c r="V246" s="38"/>
      <c r="W246" s="3"/>
    </row>
    <row r="247" spans="1:27" ht="13.5" x14ac:dyDescent="0.25">
      <c r="A247" s="100">
        <v>63</v>
      </c>
      <c r="B247" s="90" t="s">
        <v>288</v>
      </c>
      <c r="C247" s="90"/>
      <c r="D247" s="100" t="s">
        <v>16</v>
      </c>
      <c r="E247" s="103" t="s">
        <v>289</v>
      </c>
      <c r="F247" s="90" t="s">
        <v>23</v>
      </c>
      <c r="G247" s="90">
        <v>10</v>
      </c>
      <c r="H247" s="24">
        <v>30</v>
      </c>
      <c r="I247" s="237">
        <v>10</v>
      </c>
      <c r="J247" s="30"/>
      <c r="K247" s="26"/>
      <c r="L247" s="34">
        <f t="shared" si="66"/>
        <v>0</v>
      </c>
      <c r="M247" s="25">
        <f t="shared" si="74"/>
        <v>0</v>
      </c>
      <c r="N247" s="31">
        <f t="shared" si="68"/>
        <v>0</v>
      </c>
      <c r="O247" s="31">
        <f t="shared" si="72"/>
        <v>0</v>
      </c>
      <c r="P247" s="31">
        <f t="shared" si="69"/>
        <v>0</v>
      </c>
      <c r="Q247" s="68">
        <f t="shared" si="73"/>
        <v>0</v>
      </c>
      <c r="R247" s="68">
        <f t="shared" si="70"/>
        <v>0</v>
      </c>
      <c r="S247" s="244">
        <f t="shared" si="71"/>
        <v>0</v>
      </c>
      <c r="T247" s="190"/>
      <c r="U247" s="184"/>
      <c r="V247" s="38"/>
      <c r="W247" s="3"/>
      <c r="X247" s="96"/>
    </row>
    <row r="248" spans="1:27" ht="13.5" x14ac:dyDescent="0.25">
      <c r="A248" s="100">
        <v>64</v>
      </c>
      <c r="B248" s="90" t="s">
        <v>290</v>
      </c>
      <c r="C248" s="90"/>
      <c r="D248" s="90" t="s">
        <v>16</v>
      </c>
      <c r="E248" s="91" t="s">
        <v>47</v>
      </c>
      <c r="F248" s="90" t="s">
        <v>291</v>
      </c>
      <c r="G248" s="90">
        <v>100</v>
      </c>
      <c r="H248" s="24">
        <v>20</v>
      </c>
      <c r="I248" s="237">
        <v>5</v>
      </c>
      <c r="J248" s="25"/>
      <c r="K248" s="26"/>
      <c r="L248" s="34">
        <f t="shared" si="66"/>
        <v>0</v>
      </c>
      <c r="M248" s="25">
        <f t="shared" si="74"/>
        <v>0</v>
      </c>
      <c r="N248" s="31">
        <f t="shared" si="68"/>
        <v>0</v>
      </c>
      <c r="O248" s="31">
        <f t="shared" si="72"/>
        <v>0</v>
      </c>
      <c r="P248" s="31">
        <f t="shared" si="69"/>
        <v>0</v>
      </c>
      <c r="Q248" s="68">
        <f t="shared" si="73"/>
        <v>0</v>
      </c>
      <c r="R248" s="68">
        <f t="shared" si="70"/>
        <v>0</v>
      </c>
      <c r="S248" s="244">
        <f t="shared" si="71"/>
        <v>0</v>
      </c>
      <c r="T248" s="190"/>
      <c r="U248" s="210"/>
      <c r="V248" s="38"/>
      <c r="W248" s="3"/>
      <c r="X248" s="96"/>
    </row>
    <row r="249" spans="1:27" ht="13.5" x14ac:dyDescent="0.25">
      <c r="A249" s="100">
        <v>65</v>
      </c>
      <c r="B249" s="90" t="s">
        <v>292</v>
      </c>
      <c r="C249" s="90"/>
      <c r="D249" s="100" t="s">
        <v>16</v>
      </c>
      <c r="E249" s="103" t="s">
        <v>277</v>
      </c>
      <c r="F249" s="90" t="s">
        <v>293</v>
      </c>
      <c r="G249" s="90" t="s">
        <v>608</v>
      </c>
      <c r="H249" s="24">
        <v>700</v>
      </c>
      <c r="I249" s="237">
        <v>100</v>
      </c>
      <c r="J249" s="30"/>
      <c r="K249" s="26"/>
      <c r="L249" s="34">
        <f t="shared" si="66"/>
        <v>0</v>
      </c>
      <c r="M249" s="25">
        <f t="shared" si="74"/>
        <v>0</v>
      </c>
      <c r="N249" s="31">
        <f t="shared" ref="N249:N312" si="75">J249*H249</f>
        <v>0</v>
      </c>
      <c r="O249" s="31">
        <f t="shared" si="72"/>
        <v>0</v>
      </c>
      <c r="P249" s="31">
        <f t="shared" ref="P249:P312" si="76">L249*H249</f>
        <v>0</v>
      </c>
      <c r="Q249" s="68">
        <f t="shared" si="73"/>
        <v>0</v>
      </c>
      <c r="R249" s="68">
        <f t="shared" ref="R249:R312" si="77">M249*H249</f>
        <v>0</v>
      </c>
      <c r="S249" s="244">
        <f t="shared" ref="S249:S312" si="78">I249*M249</f>
        <v>0</v>
      </c>
      <c r="T249" s="190"/>
      <c r="U249" s="184"/>
      <c r="V249" s="38"/>
      <c r="W249" s="3"/>
      <c r="X249" s="96"/>
    </row>
    <row r="250" spans="1:27" ht="69" customHeight="1" x14ac:dyDescent="0.25">
      <c r="A250" s="100">
        <v>66</v>
      </c>
      <c r="B250" s="90" t="s">
        <v>294</v>
      </c>
      <c r="C250" s="90"/>
      <c r="D250" s="100" t="s">
        <v>16</v>
      </c>
      <c r="E250" s="91" t="s">
        <v>720</v>
      </c>
      <c r="F250" s="90" t="s">
        <v>293</v>
      </c>
      <c r="G250" s="90" t="s">
        <v>295</v>
      </c>
      <c r="H250" s="24">
        <v>25</v>
      </c>
      <c r="I250" s="237">
        <v>10</v>
      </c>
      <c r="J250" s="25"/>
      <c r="K250" s="26"/>
      <c r="L250" s="34">
        <f t="shared" si="66"/>
        <v>0</v>
      </c>
      <c r="M250" s="25">
        <f t="shared" si="74"/>
        <v>0</v>
      </c>
      <c r="N250" s="31">
        <f t="shared" si="75"/>
        <v>0</v>
      </c>
      <c r="O250" s="31">
        <f t="shared" ref="O250:O313" si="79">I250*J250</f>
        <v>0</v>
      </c>
      <c r="P250" s="31">
        <f t="shared" si="76"/>
        <v>0</v>
      </c>
      <c r="Q250" s="68">
        <f t="shared" ref="Q250:Q313" si="80">I250*L250</f>
        <v>0</v>
      </c>
      <c r="R250" s="68">
        <f t="shared" si="77"/>
        <v>0</v>
      </c>
      <c r="S250" s="244">
        <f t="shared" si="78"/>
        <v>0</v>
      </c>
      <c r="T250" s="190"/>
      <c r="U250" s="184"/>
      <c r="V250" s="38"/>
      <c r="W250" s="3"/>
      <c r="X250" s="96"/>
    </row>
    <row r="251" spans="1:27" ht="23.25" x14ac:dyDescent="0.25">
      <c r="A251" s="100">
        <v>67</v>
      </c>
      <c r="B251" s="90" t="s">
        <v>296</v>
      </c>
      <c r="C251" s="90"/>
      <c r="D251" s="100" t="s">
        <v>16</v>
      </c>
      <c r="E251" s="109" t="s">
        <v>47</v>
      </c>
      <c r="F251" s="90" t="s">
        <v>297</v>
      </c>
      <c r="G251" s="90">
        <v>50</v>
      </c>
      <c r="H251" s="24">
        <v>8</v>
      </c>
      <c r="I251" s="237">
        <v>0</v>
      </c>
      <c r="J251" s="30"/>
      <c r="K251" s="26"/>
      <c r="L251" s="34">
        <f t="shared" si="66"/>
        <v>0</v>
      </c>
      <c r="M251" s="25">
        <f t="shared" si="74"/>
        <v>0</v>
      </c>
      <c r="N251" s="31">
        <f t="shared" si="75"/>
        <v>0</v>
      </c>
      <c r="O251" s="31">
        <f t="shared" si="79"/>
        <v>0</v>
      </c>
      <c r="P251" s="31">
        <f t="shared" si="76"/>
        <v>0</v>
      </c>
      <c r="Q251" s="68">
        <f t="shared" si="80"/>
        <v>0</v>
      </c>
      <c r="R251" s="68">
        <f t="shared" si="77"/>
        <v>0</v>
      </c>
      <c r="S251" s="244">
        <f t="shared" si="78"/>
        <v>0</v>
      </c>
      <c r="T251" s="190"/>
      <c r="U251" s="210"/>
      <c r="V251" s="38"/>
      <c r="W251" s="3"/>
      <c r="X251" s="96"/>
    </row>
    <row r="252" spans="1:27" ht="13.5" x14ac:dyDescent="0.25">
      <c r="A252" s="100">
        <v>68</v>
      </c>
      <c r="B252" s="90" t="s">
        <v>298</v>
      </c>
      <c r="C252" s="90"/>
      <c r="D252" s="100" t="s">
        <v>16</v>
      </c>
      <c r="E252" s="91" t="s">
        <v>17</v>
      </c>
      <c r="F252" s="90" t="s">
        <v>42</v>
      </c>
      <c r="G252" s="90">
        <v>100</v>
      </c>
      <c r="H252" s="24">
        <v>1</v>
      </c>
      <c r="I252" s="237">
        <v>0</v>
      </c>
      <c r="J252" s="30"/>
      <c r="K252" s="26"/>
      <c r="L252" s="34">
        <f t="shared" si="66"/>
        <v>0</v>
      </c>
      <c r="M252" s="25">
        <f t="shared" si="74"/>
        <v>0</v>
      </c>
      <c r="N252" s="31">
        <f t="shared" si="75"/>
        <v>0</v>
      </c>
      <c r="O252" s="31">
        <f t="shared" si="79"/>
        <v>0</v>
      </c>
      <c r="P252" s="31">
        <f t="shared" si="76"/>
        <v>0</v>
      </c>
      <c r="Q252" s="68">
        <f t="shared" si="80"/>
        <v>0</v>
      </c>
      <c r="R252" s="68">
        <f t="shared" si="77"/>
        <v>0</v>
      </c>
      <c r="S252" s="244">
        <f t="shared" si="78"/>
        <v>0</v>
      </c>
      <c r="T252" s="190"/>
      <c r="U252" s="210"/>
      <c r="V252" s="38"/>
      <c r="W252" s="3"/>
      <c r="X252" s="96"/>
    </row>
    <row r="253" spans="1:27" ht="13.5" x14ac:dyDescent="0.25">
      <c r="A253" s="100">
        <v>69</v>
      </c>
      <c r="B253" s="90" t="s">
        <v>299</v>
      </c>
      <c r="C253" s="90"/>
      <c r="D253" s="90" t="s">
        <v>16</v>
      </c>
      <c r="E253" s="109" t="s">
        <v>300</v>
      </c>
      <c r="F253" s="111">
        <v>0.01</v>
      </c>
      <c r="G253" s="90" t="s">
        <v>658</v>
      </c>
      <c r="H253" s="24">
        <v>35</v>
      </c>
      <c r="I253" s="237">
        <v>5</v>
      </c>
      <c r="J253" s="30"/>
      <c r="K253" s="26"/>
      <c r="L253" s="34">
        <f t="shared" si="66"/>
        <v>0</v>
      </c>
      <c r="M253" s="25">
        <f t="shared" si="74"/>
        <v>0</v>
      </c>
      <c r="N253" s="31">
        <f t="shared" si="75"/>
        <v>0</v>
      </c>
      <c r="O253" s="31">
        <f t="shared" si="79"/>
        <v>0</v>
      </c>
      <c r="P253" s="31">
        <f t="shared" si="76"/>
        <v>0</v>
      </c>
      <c r="Q253" s="68">
        <f t="shared" si="80"/>
        <v>0</v>
      </c>
      <c r="R253" s="68">
        <f t="shared" si="77"/>
        <v>0</v>
      </c>
      <c r="S253" s="244">
        <f t="shared" si="78"/>
        <v>0</v>
      </c>
      <c r="T253" s="204"/>
      <c r="U253" s="184"/>
      <c r="V253" s="38"/>
      <c r="W253" s="3"/>
      <c r="X253" s="96"/>
    </row>
    <row r="254" spans="1:27" ht="13.5" x14ac:dyDescent="0.25">
      <c r="A254" s="100">
        <v>70</v>
      </c>
      <c r="B254" s="90" t="s">
        <v>301</v>
      </c>
      <c r="C254" s="90"/>
      <c r="D254" s="90" t="s">
        <v>16</v>
      </c>
      <c r="E254" s="109" t="s">
        <v>17</v>
      </c>
      <c r="F254" s="90" t="s">
        <v>82</v>
      </c>
      <c r="G254" s="90">
        <v>50</v>
      </c>
      <c r="H254" s="24">
        <v>120</v>
      </c>
      <c r="I254" s="237">
        <v>30</v>
      </c>
      <c r="J254" s="30"/>
      <c r="K254" s="26"/>
      <c r="L254" s="34">
        <f t="shared" si="66"/>
        <v>0</v>
      </c>
      <c r="M254" s="25">
        <f t="shared" si="74"/>
        <v>0</v>
      </c>
      <c r="N254" s="35">
        <f t="shared" si="75"/>
        <v>0</v>
      </c>
      <c r="O254" s="31">
        <f t="shared" si="79"/>
        <v>0</v>
      </c>
      <c r="P254" s="35">
        <f t="shared" si="76"/>
        <v>0</v>
      </c>
      <c r="Q254" s="68">
        <f t="shared" si="80"/>
        <v>0</v>
      </c>
      <c r="R254" s="158">
        <f t="shared" si="77"/>
        <v>0</v>
      </c>
      <c r="S254" s="244">
        <f t="shared" si="78"/>
        <v>0</v>
      </c>
      <c r="T254" s="190"/>
      <c r="U254" s="184"/>
      <c r="V254" s="38"/>
      <c r="W254" s="3"/>
      <c r="X254" s="96"/>
      <c r="Y254" s="3"/>
      <c r="Z254" s="3"/>
      <c r="AA254" s="3"/>
    </row>
    <row r="255" spans="1:27" ht="13.5" x14ac:dyDescent="0.25">
      <c r="A255" s="100">
        <v>71</v>
      </c>
      <c r="B255" s="90" t="s">
        <v>302</v>
      </c>
      <c r="C255" s="90"/>
      <c r="D255" s="100" t="s">
        <v>16</v>
      </c>
      <c r="E255" s="103" t="s">
        <v>17</v>
      </c>
      <c r="F255" s="90" t="s">
        <v>27</v>
      </c>
      <c r="G255" s="90">
        <v>50</v>
      </c>
      <c r="H255" s="24">
        <v>6</v>
      </c>
      <c r="I255" s="237">
        <v>4</v>
      </c>
      <c r="J255" s="30"/>
      <c r="K255" s="26"/>
      <c r="L255" s="34">
        <f t="shared" si="66"/>
        <v>0</v>
      </c>
      <c r="M255" s="48">
        <f t="shared" si="74"/>
        <v>0</v>
      </c>
      <c r="N255" s="134">
        <f t="shared" si="75"/>
        <v>0</v>
      </c>
      <c r="O255" s="31">
        <f t="shared" si="79"/>
        <v>0</v>
      </c>
      <c r="P255" s="134">
        <f t="shared" si="76"/>
        <v>0</v>
      </c>
      <c r="Q255" s="68">
        <f t="shared" si="80"/>
        <v>0</v>
      </c>
      <c r="R255" s="163">
        <f t="shared" si="77"/>
        <v>0</v>
      </c>
      <c r="S255" s="244">
        <f t="shared" si="78"/>
        <v>0</v>
      </c>
      <c r="T255" s="190"/>
      <c r="U255" s="210"/>
      <c r="V255" s="38"/>
      <c r="W255" s="3"/>
      <c r="X255" s="96"/>
    </row>
    <row r="256" spans="1:27" ht="20.25" x14ac:dyDescent="0.25">
      <c r="A256" s="100">
        <v>72</v>
      </c>
      <c r="B256" s="90" t="s">
        <v>302</v>
      </c>
      <c r="C256" s="90"/>
      <c r="D256" s="100" t="s">
        <v>16</v>
      </c>
      <c r="E256" s="105" t="s">
        <v>149</v>
      </c>
      <c r="F256" s="104" t="s">
        <v>27</v>
      </c>
      <c r="G256" s="104">
        <v>50</v>
      </c>
      <c r="H256" s="24">
        <v>70</v>
      </c>
      <c r="I256" s="237">
        <v>30</v>
      </c>
      <c r="J256" s="25"/>
      <c r="K256" s="26"/>
      <c r="L256" s="34">
        <f t="shared" si="66"/>
        <v>0</v>
      </c>
      <c r="M256" s="25">
        <f t="shared" si="74"/>
        <v>0</v>
      </c>
      <c r="N256" s="28">
        <f t="shared" si="75"/>
        <v>0</v>
      </c>
      <c r="O256" s="31">
        <f t="shared" si="79"/>
        <v>0</v>
      </c>
      <c r="P256" s="28">
        <f t="shared" si="76"/>
        <v>0</v>
      </c>
      <c r="Q256" s="68">
        <f t="shared" si="80"/>
        <v>0</v>
      </c>
      <c r="R256" s="156">
        <f t="shared" si="77"/>
        <v>0</v>
      </c>
      <c r="S256" s="244">
        <f t="shared" si="78"/>
        <v>0</v>
      </c>
      <c r="T256" s="190"/>
      <c r="U256" s="210"/>
      <c r="V256" s="180"/>
      <c r="W256" s="3"/>
      <c r="X256" s="96"/>
    </row>
    <row r="257" spans="1:24" ht="20.25" x14ac:dyDescent="0.25">
      <c r="A257" s="100">
        <v>73</v>
      </c>
      <c r="B257" s="90" t="s">
        <v>302</v>
      </c>
      <c r="C257" s="90"/>
      <c r="D257" s="100" t="s">
        <v>16</v>
      </c>
      <c r="E257" s="105" t="s">
        <v>149</v>
      </c>
      <c r="F257" s="104" t="s">
        <v>187</v>
      </c>
      <c r="G257" s="104">
        <v>50</v>
      </c>
      <c r="H257" s="24">
        <v>50</v>
      </c>
      <c r="I257" s="237">
        <v>30</v>
      </c>
      <c r="J257" s="25"/>
      <c r="K257" s="26"/>
      <c r="L257" s="34">
        <f t="shared" si="66"/>
        <v>0</v>
      </c>
      <c r="M257" s="25">
        <f t="shared" si="74"/>
        <v>0</v>
      </c>
      <c r="N257" s="31">
        <f t="shared" si="75"/>
        <v>0</v>
      </c>
      <c r="O257" s="31">
        <f t="shared" si="79"/>
        <v>0</v>
      </c>
      <c r="P257" s="31">
        <f t="shared" si="76"/>
        <v>0</v>
      </c>
      <c r="Q257" s="68">
        <f t="shared" si="80"/>
        <v>0</v>
      </c>
      <c r="R257" s="68">
        <f t="shared" si="77"/>
        <v>0</v>
      </c>
      <c r="S257" s="244">
        <f t="shared" si="78"/>
        <v>0</v>
      </c>
      <c r="T257" s="190"/>
      <c r="U257" s="184"/>
      <c r="V257" s="208"/>
      <c r="W257" s="3"/>
      <c r="X257" s="96"/>
    </row>
    <row r="258" spans="1:24" ht="20.25" x14ac:dyDescent="0.25">
      <c r="A258" s="100">
        <v>74</v>
      </c>
      <c r="B258" s="90" t="s">
        <v>302</v>
      </c>
      <c r="C258" s="90"/>
      <c r="D258" s="100" t="s">
        <v>16</v>
      </c>
      <c r="E258" s="105" t="s">
        <v>149</v>
      </c>
      <c r="F258" s="104" t="s">
        <v>303</v>
      </c>
      <c r="G258" s="104">
        <v>50</v>
      </c>
      <c r="H258" s="24">
        <v>10</v>
      </c>
      <c r="I258" s="237">
        <v>5</v>
      </c>
      <c r="J258" s="25"/>
      <c r="K258" s="26"/>
      <c r="L258" s="34">
        <f t="shared" si="66"/>
        <v>0</v>
      </c>
      <c r="M258" s="25">
        <f t="shared" si="74"/>
        <v>0</v>
      </c>
      <c r="N258" s="31">
        <f t="shared" si="75"/>
        <v>0</v>
      </c>
      <c r="O258" s="31">
        <f t="shared" si="79"/>
        <v>0</v>
      </c>
      <c r="P258" s="31">
        <f t="shared" si="76"/>
        <v>0</v>
      </c>
      <c r="Q258" s="68">
        <f t="shared" si="80"/>
        <v>0</v>
      </c>
      <c r="R258" s="68">
        <f t="shared" si="77"/>
        <v>0</v>
      </c>
      <c r="S258" s="244">
        <f t="shared" si="78"/>
        <v>0</v>
      </c>
      <c r="T258" s="190"/>
      <c r="U258" s="184"/>
      <c r="V258" s="38"/>
      <c r="W258" s="3"/>
      <c r="X258" s="96"/>
    </row>
    <row r="259" spans="1:24" s="96" customFormat="1" ht="13.5" x14ac:dyDescent="0.25">
      <c r="A259" s="100">
        <v>75</v>
      </c>
      <c r="B259" s="90" t="s">
        <v>304</v>
      </c>
      <c r="C259" s="90"/>
      <c r="D259" s="100" t="s">
        <v>16</v>
      </c>
      <c r="E259" s="91" t="s">
        <v>17</v>
      </c>
      <c r="F259" s="90" t="s">
        <v>60</v>
      </c>
      <c r="G259" s="90">
        <v>30</v>
      </c>
      <c r="H259" s="97">
        <v>120</v>
      </c>
      <c r="I259" s="237">
        <v>30</v>
      </c>
      <c r="J259" s="98"/>
      <c r="K259" s="93"/>
      <c r="L259" s="94">
        <f t="shared" si="66"/>
        <v>0</v>
      </c>
      <c r="M259" s="92">
        <f t="shared" si="74"/>
        <v>0</v>
      </c>
      <c r="N259" s="88">
        <f t="shared" si="75"/>
        <v>0</v>
      </c>
      <c r="O259" s="31">
        <f t="shared" si="79"/>
        <v>0</v>
      </c>
      <c r="P259" s="88">
        <f t="shared" si="76"/>
        <v>0</v>
      </c>
      <c r="Q259" s="68">
        <f t="shared" si="80"/>
        <v>0</v>
      </c>
      <c r="R259" s="157">
        <f t="shared" si="77"/>
        <v>0</v>
      </c>
      <c r="S259" s="244">
        <f t="shared" si="78"/>
        <v>0</v>
      </c>
      <c r="T259" s="204"/>
      <c r="U259" s="181"/>
      <c r="V259" s="180"/>
      <c r="W259" s="3"/>
    </row>
    <row r="260" spans="1:24" ht="13.5" x14ac:dyDescent="0.25">
      <c r="A260" s="100">
        <v>76</v>
      </c>
      <c r="B260" s="90" t="s">
        <v>304</v>
      </c>
      <c r="C260" s="90"/>
      <c r="D260" s="100" t="s">
        <v>16</v>
      </c>
      <c r="E260" s="91" t="s">
        <v>17</v>
      </c>
      <c r="F260" s="90" t="s">
        <v>61</v>
      </c>
      <c r="G260" s="90">
        <v>30</v>
      </c>
      <c r="H260" s="24">
        <v>130</v>
      </c>
      <c r="I260" s="237">
        <v>30</v>
      </c>
      <c r="J260" s="30"/>
      <c r="K260" s="26"/>
      <c r="L260" s="34">
        <f t="shared" si="66"/>
        <v>0</v>
      </c>
      <c r="M260" s="25">
        <f t="shared" si="74"/>
        <v>0</v>
      </c>
      <c r="N260" s="31">
        <f t="shared" si="75"/>
        <v>0</v>
      </c>
      <c r="O260" s="31">
        <f t="shared" si="79"/>
        <v>0</v>
      </c>
      <c r="P260" s="31">
        <f t="shared" si="76"/>
        <v>0</v>
      </c>
      <c r="Q260" s="68">
        <f t="shared" si="80"/>
        <v>0</v>
      </c>
      <c r="R260" s="68">
        <f t="shared" si="77"/>
        <v>0</v>
      </c>
      <c r="S260" s="244">
        <f t="shared" si="78"/>
        <v>0</v>
      </c>
      <c r="T260" s="204"/>
      <c r="U260" s="184"/>
      <c r="V260" s="180"/>
      <c r="W260" s="3"/>
      <c r="X260" s="96"/>
    </row>
    <row r="261" spans="1:24" ht="13.5" x14ac:dyDescent="0.25">
      <c r="A261" s="100">
        <v>77</v>
      </c>
      <c r="B261" s="90" t="s">
        <v>304</v>
      </c>
      <c r="C261" s="90"/>
      <c r="D261" s="100" t="s">
        <v>16</v>
      </c>
      <c r="E261" s="91" t="s">
        <v>17</v>
      </c>
      <c r="F261" s="90" t="s">
        <v>65</v>
      </c>
      <c r="G261" s="90">
        <v>30</v>
      </c>
      <c r="H261" s="24">
        <v>120</v>
      </c>
      <c r="I261" s="237">
        <v>30</v>
      </c>
      <c r="J261" s="30"/>
      <c r="K261" s="26"/>
      <c r="L261" s="34">
        <f t="shared" si="66"/>
        <v>0</v>
      </c>
      <c r="M261" s="25">
        <f t="shared" si="74"/>
        <v>0</v>
      </c>
      <c r="N261" s="31">
        <f t="shared" si="75"/>
        <v>0</v>
      </c>
      <c r="O261" s="31">
        <f t="shared" si="79"/>
        <v>0</v>
      </c>
      <c r="P261" s="31">
        <f t="shared" si="76"/>
        <v>0</v>
      </c>
      <c r="Q261" s="68">
        <f t="shared" si="80"/>
        <v>0</v>
      </c>
      <c r="R261" s="68">
        <f t="shared" si="77"/>
        <v>0</v>
      </c>
      <c r="S261" s="244">
        <f t="shared" si="78"/>
        <v>0</v>
      </c>
      <c r="T261" s="190"/>
      <c r="U261" s="210"/>
      <c r="V261" s="38"/>
      <c r="W261" s="3"/>
      <c r="X261" s="96"/>
    </row>
    <row r="262" spans="1:24" ht="13.5" x14ac:dyDescent="0.25">
      <c r="A262" s="100">
        <v>78</v>
      </c>
      <c r="B262" s="90" t="s">
        <v>305</v>
      </c>
      <c r="C262" s="90"/>
      <c r="D262" s="100" t="s">
        <v>16</v>
      </c>
      <c r="E262" s="91" t="s">
        <v>17</v>
      </c>
      <c r="F262" s="90" t="s">
        <v>125</v>
      </c>
      <c r="G262" s="90">
        <v>50</v>
      </c>
      <c r="H262" s="24">
        <v>3</v>
      </c>
      <c r="I262" s="237">
        <v>0</v>
      </c>
      <c r="J262" s="30"/>
      <c r="K262" s="26"/>
      <c r="L262" s="34">
        <f t="shared" ref="L262:L326" si="81">ROUND((J262*K262),2)</f>
        <v>0</v>
      </c>
      <c r="M262" s="25">
        <f t="shared" si="74"/>
        <v>0</v>
      </c>
      <c r="N262" s="31">
        <f t="shared" si="75"/>
        <v>0</v>
      </c>
      <c r="O262" s="31">
        <f t="shared" si="79"/>
        <v>0</v>
      </c>
      <c r="P262" s="31">
        <f t="shared" si="76"/>
        <v>0</v>
      </c>
      <c r="Q262" s="68">
        <f t="shared" si="80"/>
        <v>0</v>
      </c>
      <c r="R262" s="68">
        <f t="shared" si="77"/>
        <v>0</v>
      </c>
      <c r="S262" s="244">
        <f t="shared" si="78"/>
        <v>0</v>
      </c>
      <c r="T262" s="190"/>
      <c r="U262" s="210"/>
      <c r="V262" s="38"/>
      <c r="W262" s="3"/>
      <c r="X262" s="96"/>
    </row>
    <row r="263" spans="1:24" ht="13.5" x14ac:dyDescent="0.25">
      <c r="A263" s="100">
        <v>79</v>
      </c>
      <c r="B263" s="90" t="s">
        <v>305</v>
      </c>
      <c r="C263" s="90"/>
      <c r="D263" s="100" t="s">
        <v>16</v>
      </c>
      <c r="E263" s="91" t="s">
        <v>41</v>
      </c>
      <c r="F263" s="90" t="s">
        <v>189</v>
      </c>
      <c r="G263" s="90">
        <v>50</v>
      </c>
      <c r="H263" s="24">
        <v>3</v>
      </c>
      <c r="I263" s="237">
        <v>0</v>
      </c>
      <c r="J263" s="30"/>
      <c r="K263" s="26"/>
      <c r="L263" s="34">
        <f t="shared" si="81"/>
        <v>0</v>
      </c>
      <c r="M263" s="25">
        <f t="shared" si="74"/>
        <v>0</v>
      </c>
      <c r="N263" s="31">
        <f t="shared" si="75"/>
        <v>0</v>
      </c>
      <c r="O263" s="31">
        <f t="shared" si="79"/>
        <v>0</v>
      </c>
      <c r="P263" s="31">
        <f t="shared" si="76"/>
        <v>0</v>
      </c>
      <c r="Q263" s="68">
        <f t="shared" si="80"/>
        <v>0</v>
      </c>
      <c r="R263" s="68">
        <f t="shared" si="77"/>
        <v>0</v>
      </c>
      <c r="S263" s="244">
        <f t="shared" si="78"/>
        <v>0</v>
      </c>
      <c r="T263" s="190"/>
      <c r="U263" s="210"/>
      <c r="V263" s="38"/>
      <c r="W263" s="3"/>
      <c r="X263" s="96"/>
    </row>
    <row r="264" spans="1:24" ht="13.5" x14ac:dyDescent="0.25">
      <c r="A264" s="100">
        <v>80</v>
      </c>
      <c r="B264" s="90" t="s">
        <v>306</v>
      </c>
      <c r="C264" s="90"/>
      <c r="D264" s="100" t="s">
        <v>16</v>
      </c>
      <c r="E264" s="91" t="s">
        <v>17</v>
      </c>
      <c r="F264" s="493" t="s">
        <v>113</v>
      </c>
      <c r="G264" s="90">
        <v>10</v>
      </c>
      <c r="H264" s="24">
        <v>0</v>
      </c>
      <c r="I264" s="237">
        <v>5</v>
      </c>
      <c r="J264" s="30"/>
      <c r="K264" s="26"/>
      <c r="L264" s="34">
        <f t="shared" si="81"/>
        <v>0</v>
      </c>
      <c r="M264" s="25">
        <f t="shared" si="74"/>
        <v>0</v>
      </c>
      <c r="N264" s="31">
        <f t="shared" si="75"/>
        <v>0</v>
      </c>
      <c r="O264" s="31">
        <f t="shared" si="79"/>
        <v>0</v>
      </c>
      <c r="P264" s="31">
        <f t="shared" si="76"/>
        <v>0</v>
      </c>
      <c r="Q264" s="68">
        <f t="shared" si="80"/>
        <v>0</v>
      </c>
      <c r="R264" s="68">
        <f t="shared" si="77"/>
        <v>0</v>
      </c>
      <c r="S264" s="244">
        <f t="shared" si="78"/>
        <v>0</v>
      </c>
      <c r="T264" s="190"/>
      <c r="U264" s="210"/>
      <c r="V264" s="38"/>
      <c r="W264" s="3"/>
      <c r="X264" s="96"/>
    </row>
    <row r="265" spans="1:24" ht="13.5" x14ac:dyDescent="0.25">
      <c r="A265" s="100">
        <v>81</v>
      </c>
      <c r="B265" s="90" t="s">
        <v>307</v>
      </c>
      <c r="C265" s="90"/>
      <c r="D265" s="100" t="s">
        <v>16</v>
      </c>
      <c r="E265" s="91" t="s">
        <v>41</v>
      </c>
      <c r="F265" s="90" t="s">
        <v>65</v>
      </c>
      <c r="G265" s="90">
        <v>28</v>
      </c>
      <c r="H265" s="24">
        <v>5</v>
      </c>
      <c r="I265" s="237">
        <v>2</v>
      </c>
      <c r="J265" s="30"/>
      <c r="K265" s="26"/>
      <c r="L265" s="34">
        <f t="shared" si="81"/>
        <v>0</v>
      </c>
      <c r="M265" s="25">
        <f t="shared" si="74"/>
        <v>0</v>
      </c>
      <c r="N265" s="31">
        <f t="shared" si="75"/>
        <v>0</v>
      </c>
      <c r="O265" s="31">
        <f t="shared" si="79"/>
        <v>0</v>
      </c>
      <c r="P265" s="31">
        <f t="shared" si="76"/>
        <v>0</v>
      </c>
      <c r="Q265" s="68">
        <f t="shared" si="80"/>
        <v>0</v>
      </c>
      <c r="R265" s="68">
        <f t="shared" si="77"/>
        <v>0</v>
      </c>
      <c r="S265" s="244">
        <f t="shared" si="78"/>
        <v>0</v>
      </c>
      <c r="T265" s="190"/>
      <c r="U265" s="184"/>
      <c r="V265" s="180"/>
      <c r="W265" s="3"/>
      <c r="X265" s="96"/>
    </row>
    <row r="266" spans="1:24" ht="13.5" x14ac:dyDescent="0.25">
      <c r="A266" s="100">
        <v>82</v>
      </c>
      <c r="B266" s="90" t="s">
        <v>307</v>
      </c>
      <c r="C266" s="90"/>
      <c r="D266" s="100" t="s">
        <v>16</v>
      </c>
      <c r="E266" s="91" t="s">
        <v>41</v>
      </c>
      <c r="F266" s="90" t="s">
        <v>61</v>
      </c>
      <c r="G266" s="90">
        <v>28</v>
      </c>
      <c r="H266" s="24">
        <v>5</v>
      </c>
      <c r="I266" s="237">
        <v>2</v>
      </c>
      <c r="J266" s="30"/>
      <c r="K266" s="26"/>
      <c r="L266" s="34">
        <f t="shared" si="81"/>
        <v>0</v>
      </c>
      <c r="M266" s="25">
        <f t="shared" si="74"/>
        <v>0</v>
      </c>
      <c r="N266" s="31">
        <f t="shared" si="75"/>
        <v>0</v>
      </c>
      <c r="O266" s="31">
        <f t="shared" si="79"/>
        <v>0</v>
      </c>
      <c r="P266" s="31">
        <f t="shared" si="76"/>
        <v>0</v>
      </c>
      <c r="Q266" s="68">
        <f t="shared" si="80"/>
        <v>0</v>
      </c>
      <c r="R266" s="68">
        <f t="shared" si="77"/>
        <v>0</v>
      </c>
      <c r="S266" s="244">
        <f t="shared" si="78"/>
        <v>0</v>
      </c>
      <c r="T266" s="190"/>
      <c r="U266" s="184"/>
      <c r="V266" s="180"/>
      <c r="W266" s="3"/>
      <c r="X266" s="96"/>
    </row>
    <row r="267" spans="1:24" ht="20.25" x14ac:dyDescent="0.25">
      <c r="A267" s="100">
        <v>83</v>
      </c>
      <c r="B267" s="90" t="s">
        <v>308</v>
      </c>
      <c r="C267" s="90"/>
      <c r="D267" s="90" t="s">
        <v>16</v>
      </c>
      <c r="E267" s="91" t="s">
        <v>721</v>
      </c>
      <c r="F267" s="90" t="s">
        <v>201</v>
      </c>
      <c r="G267" s="90">
        <v>5</v>
      </c>
      <c r="H267" s="24">
        <v>20</v>
      </c>
      <c r="I267" s="237">
        <v>10</v>
      </c>
      <c r="J267" s="30"/>
      <c r="K267" s="26"/>
      <c r="L267" s="34">
        <f t="shared" si="81"/>
        <v>0</v>
      </c>
      <c r="M267" s="25">
        <f t="shared" si="74"/>
        <v>0</v>
      </c>
      <c r="N267" s="31">
        <f t="shared" si="75"/>
        <v>0</v>
      </c>
      <c r="O267" s="31">
        <f t="shared" si="79"/>
        <v>0</v>
      </c>
      <c r="P267" s="31">
        <f t="shared" si="76"/>
        <v>0</v>
      </c>
      <c r="Q267" s="68">
        <f t="shared" si="80"/>
        <v>0</v>
      </c>
      <c r="R267" s="68">
        <f t="shared" si="77"/>
        <v>0</v>
      </c>
      <c r="S267" s="244">
        <f t="shared" si="78"/>
        <v>0</v>
      </c>
      <c r="T267" s="190"/>
      <c r="U267" s="184"/>
      <c r="V267" s="180"/>
      <c r="W267" s="3"/>
      <c r="X267" s="96"/>
    </row>
    <row r="268" spans="1:24" ht="13.5" x14ac:dyDescent="0.25">
      <c r="A268" s="100">
        <v>84</v>
      </c>
      <c r="B268" s="90" t="s">
        <v>308</v>
      </c>
      <c r="C268" s="90"/>
      <c r="D268" s="90" t="s">
        <v>16</v>
      </c>
      <c r="E268" s="91" t="s">
        <v>17</v>
      </c>
      <c r="F268" s="90" t="s">
        <v>77</v>
      </c>
      <c r="G268" s="90">
        <v>50</v>
      </c>
      <c r="H268" s="24">
        <v>30</v>
      </c>
      <c r="I268" s="237">
        <v>10</v>
      </c>
      <c r="J268" s="30"/>
      <c r="K268" s="26"/>
      <c r="L268" s="34">
        <f t="shared" si="81"/>
        <v>0</v>
      </c>
      <c r="M268" s="25">
        <f t="shared" si="74"/>
        <v>0</v>
      </c>
      <c r="N268" s="31">
        <f t="shared" si="75"/>
        <v>0</v>
      </c>
      <c r="O268" s="31">
        <f t="shared" si="79"/>
        <v>0</v>
      </c>
      <c r="P268" s="31">
        <f t="shared" si="76"/>
        <v>0</v>
      </c>
      <c r="Q268" s="68">
        <f t="shared" si="80"/>
        <v>0</v>
      </c>
      <c r="R268" s="68">
        <f t="shared" si="77"/>
        <v>0</v>
      </c>
      <c r="S268" s="244">
        <f t="shared" si="78"/>
        <v>0</v>
      </c>
      <c r="T268" s="190"/>
      <c r="U268" s="210"/>
      <c r="V268" s="38"/>
      <c r="W268" s="3"/>
      <c r="X268" s="96"/>
    </row>
    <row r="269" spans="1:24" ht="13.5" x14ac:dyDescent="0.25">
      <c r="A269" s="100">
        <v>85</v>
      </c>
      <c r="B269" s="90" t="s">
        <v>309</v>
      </c>
      <c r="C269" s="90"/>
      <c r="D269" s="90" t="s">
        <v>16</v>
      </c>
      <c r="E269" s="107" t="s">
        <v>17</v>
      </c>
      <c r="F269" s="104" t="s">
        <v>310</v>
      </c>
      <c r="G269" s="104">
        <v>30</v>
      </c>
      <c r="H269" s="24">
        <v>15</v>
      </c>
      <c r="I269" s="237">
        <v>5</v>
      </c>
      <c r="J269" s="25"/>
      <c r="K269" s="26"/>
      <c r="L269" s="34">
        <f t="shared" si="81"/>
        <v>0</v>
      </c>
      <c r="M269" s="25">
        <f t="shared" si="74"/>
        <v>0</v>
      </c>
      <c r="N269" s="31">
        <f t="shared" si="75"/>
        <v>0</v>
      </c>
      <c r="O269" s="31">
        <f t="shared" si="79"/>
        <v>0</v>
      </c>
      <c r="P269" s="31">
        <f t="shared" si="76"/>
        <v>0</v>
      </c>
      <c r="Q269" s="68">
        <f t="shared" si="80"/>
        <v>0</v>
      </c>
      <c r="R269" s="68">
        <f t="shared" si="77"/>
        <v>0</v>
      </c>
      <c r="S269" s="244">
        <f t="shared" si="78"/>
        <v>0</v>
      </c>
      <c r="T269" s="190"/>
      <c r="U269" s="210"/>
      <c r="V269" s="38"/>
      <c r="W269" s="3"/>
      <c r="X269" s="96"/>
    </row>
    <row r="270" spans="1:24" s="96" customFormat="1" ht="23.25" x14ac:dyDescent="0.25">
      <c r="A270" s="100">
        <v>86</v>
      </c>
      <c r="B270" s="90" t="s">
        <v>311</v>
      </c>
      <c r="C270" s="90"/>
      <c r="D270" s="90" t="s">
        <v>16</v>
      </c>
      <c r="E270" s="91" t="s">
        <v>47</v>
      </c>
      <c r="F270" s="90" t="s">
        <v>312</v>
      </c>
      <c r="G270" s="90">
        <v>100</v>
      </c>
      <c r="H270" s="97">
        <v>10</v>
      </c>
      <c r="I270" s="237">
        <v>2</v>
      </c>
      <c r="J270" s="98"/>
      <c r="K270" s="93"/>
      <c r="L270" s="94">
        <f t="shared" si="81"/>
        <v>0</v>
      </c>
      <c r="M270" s="92">
        <f t="shared" si="74"/>
        <v>0</v>
      </c>
      <c r="N270" s="88">
        <f t="shared" si="75"/>
        <v>0</v>
      </c>
      <c r="O270" s="31">
        <f t="shared" si="79"/>
        <v>0</v>
      </c>
      <c r="P270" s="88">
        <f t="shared" si="76"/>
        <v>0</v>
      </c>
      <c r="Q270" s="68">
        <f t="shared" si="80"/>
        <v>0</v>
      </c>
      <c r="R270" s="157">
        <f t="shared" si="77"/>
        <v>0</v>
      </c>
      <c r="S270" s="244">
        <f t="shared" si="78"/>
        <v>0</v>
      </c>
      <c r="T270" s="190"/>
      <c r="U270" s="210"/>
      <c r="V270" s="38"/>
      <c r="W270" s="3"/>
    </row>
    <row r="271" spans="1:24" s="96" customFormat="1" ht="13.5" x14ac:dyDescent="0.25">
      <c r="A271" s="100">
        <v>87</v>
      </c>
      <c r="B271" s="90" t="s">
        <v>311</v>
      </c>
      <c r="C271" s="90"/>
      <c r="D271" s="90" t="s">
        <v>16</v>
      </c>
      <c r="E271" s="109" t="s">
        <v>47</v>
      </c>
      <c r="F271" s="90" t="s">
        <v>313</v>
      </c>
      <c r="G271" s="90">
        <v>100</v>
      </c>
      <c r="H271" s="97">
        <v>10</v>
      </c>
      <c r="I271" s="237">
        <v>2</v>
      </c>
      <c r="J271" s="98"/>
      <c r="K271" s="93"/>
      <c r="L271" s="94">
        <f t="shared" si="81"/>
        <v>0</v>
      </c>
      <c r="M271" s="92">
        <f t="shared" si="74"/>
        <v>0</v>
      </c>
      <c r="N271" s="88">
        <f t="shared" si="75"/>
        <v>0</v>
      </c>
      <c r="O271" s="31">
        <f t="shared" si="79"/>
        <v>0</v>
      </c>
      <c r="P271" s="88">
        <f t="shared" si="76"/>
        <v>0</v>
      </c>
      <c r="Q271" s="68">
        <f t="shared" si="80"/>
        <v>0</v>
      </c>
      <c r="R271" s="157">
        <f t="shared" si="77"/>
        <v>0</v>
      </c>
      <c r="S271" s="244">
        <f t="shared" si="78"/>
        <v>0</v>
      </c>
      <c r="T271" s="204"/>
      <c r="U271" s="184"/>
      <c r="V271" s="180"/>
      <c r="W271" s="3"/>
    </row>
    <row r="272" spans="1:24" ht="23.25" x14ac:dyDescent="0.25">
      <c r="A272" s="100">
        <v>88</v>
      </c>
      <c r="B272" s="90" t="s">
        <v>311</v>
      </c>
      <c r="C272" s="90"/>
      <c r="D272" s="90" t="s">
        <v>16</v>
      </c>
      <c r="E272" s="109" t="s">
        <v>314</v>
      </c>
      <c r="F272" s="90" t="s">
        <v>315</v>
      </c>
      <c r="G272" s="90">
        <v>100</v>
      </c>
      <c r="H272" s="24">
        <v>2</v>
      </c>
      <c r="I272" s="237">
        <v>0</v>
      </c>
      <c r="J272" s="30"/>
      <c r="K272" s="93"/>
      <c r="L272" s="34">
        <f t="shared" si="81"/>
        <v>0</v>
      </c>
      <c r="M272" s="25">
        <f t="shared" si="74"/>
        <v>0</v>
      </c>
      <c r="N272" s="31">
        <f t="shared" si="75"/>
        <v>0</v>
      </c>
      <c r="O272" s="31">
        <f t="shared" si="79"/>
        <v>0</v>
      </c>
      <c r="P272" s="31">
        <f t="shared" si="76"/>
        <v>0</v>
      </c>
      <c r="Q272" s="68">
        <f t="shared" si="80"/>
        <v>0</v>
      </c>
      <c r="R272" s="68">
        <f t="shared" si="77"/>
        <v>0</v>
      </c>
      <c r="S272" s="244">
        <f t="shared" si="78"/>
        <v>0</v>
      </c>
      <c r="T272" s="190"/>
      <c r="U272" s="210"/>
      <c r="V272" s="38"/>
      <c r="W272" s="3"/>
      <c r="X272" s="96"/>
    </row>
    <row r="273" spans="1:24" ht="13.5" x14ac:dyDescent="0.25">
      <c r="A273" s="100">
        <v>89</v>
      </c>
      <c r="B273" s="90" t="s">
        <v>316</v>
      </c>
      <c r="C273" s="90"/>
      <c r="D273" s="90" t="s">
        <v>16</v>
      </c>
      <c r="E273" s="91" t="s">
        <v>41</v>
      </c>
      <c r="F273" s="90" t="s">
        <v>60</v>
      </c>
      <c r="G273" s="90">
        <v>60</v>
      </c>
      <c r="H273" s="24">
        <v>50</v>
      </c>
      <c r="I273" s="237">
        <v>15</v>
      </c>
      <c r="J273" s="30"/>
      <c r="K273" s="26"/>
      <c r="L273" s="34">
        <f t="shared" si="81"/>
        <v>0</v>
      </c>
      <c r="M273" s="25">
        <f t="shared" si="74"/>
        <v>0</v>
      </c>
      <c r="N273" s="31">
        <f t="shared" si="75"/>
        <v>0</v>
      </c>
      <c r="O273" s="31">
        <f t="shared" si="79"/>
        <v>0</v>
      </c>
      <c r="P273" s="31">
        <f t="shared" si="76"/>
        <v>0</v>
      </c>
      <c r="Q273" s="68">
        <f t="shared" si="80"/>
        <v>0</v>
      </c>
      <c r="R273" s="68">
        <f t="shared" si="77"/>
        <v>0</v>
      </c>
      <c r="S273" s="244">
        <f t="shared" si="78"/>
        <v>0</v>
      </c>
      <c r="T273" s="190"/>
      <c r="U273" s="210"/>
      <c r="V273" s="38"/>
      <c r="W273" s="3"/>
      <c r="X273" s="96"/>
    </row>
    <row r="274" spans="1:24" ht="13.5" x14ac:dyDescent="0.25">
      <c r="A274" s="100">
        <v>90</v>
      </c>
      <c r="B274" s="90" t="s">
        <v>316</v>
      </c>
      <c r="C274" s="90"/>
      <c r="D274" s="90" t="s">
        <v>16</v>
      </c>
      <c r="E274" s="91" t="s">
        <v>41</v>
      </c>
      <c r="F274" s="90" t="s">
        <v>23</v>
      </c>
      <c r="G274" s="90">
        <v>60</v>
      </c>
      <c r="H274" s="24">
        <v>10</v>
      </c>
      <c r="I274" s="237">
        <v>10</v>
      </c>
      <c r="J274" s="30"/>
      <c r="K274" s="26"/>
      <c r="L274" s="34">
        <f t="shared" si="81"/>
        <v>0</v>
      </c>
      <c r="M274" s="25">
        <f t="shared" si="74"/>
        <v>0</v>
      </c>
      <c r="N274" s="31">
        <f t="shared" si="75"/>
        <v>0</v>
      </c>
      <c r="O274" s="31">
        <f t="shared" si="79"/>
        <v>0</v>
      </c>
      <c r="P274" s="31">
        <f t="shared" si="76"/>
        <v>0</v>
      </c>
      <c r="Q274" s="68">
        <f t="shared" si="80"/>
        <v>0</v>
      </c>
      <c r="R274" s="68">
        <f t="shared" si="77"/>
        <v>0</v>
      </c>
      <c r="S274" s="244">
        <f t="shared" si="78"/>
        <v>0</v>
      </c>
      <c r="T274" s="190"/>
      <c r="U274" s="210"/>
      <c r="V274" s="38"/>
      <c r="W274" s="3"/>
      <c r="X274" s="96"/>
    </row>
    <row r="275" spans="1:24" ht="13.5" x14ac:dyDescent="0.25">
      <c r="A275" s="100">
        <v>91</v>
      </c>
      <c r="B275" s="90" t="s">
        <v>317</v>
      </c>
      <c r="C275" s="90"/>
      <c r="D275" s="100" t="s">
        <v>16</v>
      </c>
      <c r="E275" s="103" t="s">
        <v>711</v>
      </c>
      <c r="F275" s="90" t="s">
        <v>318</v>
      </c>
      <c r="G275" s="90">
        <v>5</v>
      </c>
      <c r="H275" s="24">
        <v>0</v>
      </c>
      <c r="I275" s="237">
        <v>1</v>
      </c>
      <c r="J275" s="30"/>
      <c r="K275" s="26"/>
      <c r="L275" s="34">
        <f t="shared" si="81"/>
        <v>0</v>
      </c>
      <c r="M275" s="25">
        <f t="shared" si="74"/>
        <v>0</v>
      </c>
      <c r="N275" s="31">
        <f t="shared" si="75"/>
        <v>0</v>
      </c>
      <c r="O275" s="31">
        <f t="shared" si="79"/>
        <v>0</v>
      </c>
      <c r="P275" s="31">
        <f t="shared" si="76"/>
        <v>0</v>
      </c>
      <c r="Q275" s="68">
        <f t="shared" si="80"/>
        <v>0</v>
      </c>
      <c r="R275" s="68">
        <f t="shared" si="77"/>
        <v>0</v>
      </c>
      <c r="S275" s="244">
        <f t="shared" si="78"/>
        <v>0</v>
      </c>
      <c r="T275" s="190"/>
      <c r="U275" s="210"/>
      <c r="V275" s="38"/>
      <c r="W275" s="3"/>
      <c r="X275" s="96"/>
    </row>
    <row r="276" spans="1:24" ht="13.5" x14ac:dyDescent="0.25">
      <c r="A276" s="100">
        <v>92</v>
      </c>
      <c r="B276" s="90" t="s">
        <v>317</v>
      </c>
      <c r="C276" s="90"/>
      <c r="D276" s="100" t="s">
        <v>16</v>
      </c>
      <c r="E276" s="103" t="s">
        <v>722</v>
      </c>
      <c r="F276" s="90" t="s">
        <v>319</v>
      </c>
      <c r="G276" s="90">
        <v>10</v>
      </c>
      <c r="H276" s="24">
        <v>0</v>
      </c>
      <c r="I276" s="237">
        <v>1</v>
      </c>
      <c r="J276" s="30"/>
      <c r="K276" s="26"/>
      <c r="L276" s="34">
        <f t="shared" si="81"/>
        <v>0</v>
      </c>
      <c r="M276" s="25">
        <f t="shared" si="74"/>
        <v>0</v>
      </c>
      <c r="N276" s="31">
        <f t="shared" si="75"/>
        <v>0</v>
      </c>
      <c r="O276" s="31">
        <f t="shared" si="79"/>
        <v>0</v>
      </c>
      <c r="P276" s="31">
        <f t="shared" si="76"/>
        <v>0</v>
      </c>
      <c r="Q276" s="68">
        <f t="shared" si="80"/>
        <v>0</v>
      </c>
      <c r="R276" s="68">
        <f t="shared" si="77"/>
        <v>0</v>
      </c>
      <c r="S276" s="244">
        <f t="shared" si="78"/>
        <v>0</v>
      </c>
      <c r="T276" s="190"/>
      <c r="U276" s="210"/>
      <c r="V276" s="38"/>
      <c r="W276" s="3"/>
      <c r="X276" s="96"/>
    </row>
    <row r="277" spans="1:24" ht="13.5" x14ac:dyDescent="0.25">
      <c r="A277" s="100">
        <v>93</v>
      </c>
      <c r="B277" s="90" t="s">
        <v>320</v>
      </c>
      <c r="C277" s="90"/>
      <c r="D277" s="100" t="s">
        <v>16</v>
      </c>
      <c r="E277" s="103" t="s">
        <v>47</v>
      </c>
      <c r="F277" s="90" t="s">
        <v>125</v>
      </c>
      <c r="G277" s="90">
        <v>100</v>
      </c>
      <c r="H277" s="97">
        <v>2</v>
      </c>
      <c r="I277" s="237">
        <v>0</v>
      </c>
      <c r="J277" s="30"/>
      <c r="K277" s="26"/>
      <c r="L277" s="34">
        <f t="shared" si="81"/>
        <v>0</v>
      </c>
      <c r="M277" s="25">
        <f t="shared" si="74"/>
        <v>0</v>
      </c>
      <c r="N277" s="31">
        <f t="shared" si="75"/>
        <v>0</v>
      </c>
      <c r="O277" s="31">
        <f t="shared" si="79"/>
        <v>0</v>
      </c>
      <c r="P277" s="31">
        <f t="shared" si="76"/>
        <v>0</v>
      </c>
      <c r="Q277" s="68">
        <f t="shared" si="80"/>
        <v>0</v>
      </c>
      <c r="R277" s="68">
        <f t="shared" si="77"/>
        <v>0</v>
      </c>
      <c r="S277" s="244">
        <f t="shared" si="78"/>
        <v>0</v>
      </c>
      <c r="T277" s="190"/>
      <c r="U277" s="210"/>
      <c r="V277" s="38"/>
      <c r="W277" s="3"/>
      <c r="X277" s="96"/>
    </row>
    <row r="278" spans="1:24" ht="13.5" x14ac:dyDescent="0.25">
      <c r="A278" s="100">
        <v>94</v>
      </c>
      <c r="B278" s="90" t="s">
        <v>321</v>
      </c>
      <c r="C278" s="90"/>
      <c r="D278" s="100" t="s">
        <v>16</v>
      </c>
      <c r="E278" s="91" t="s">
        <v>47</v>
      </c>
      <c r="F278" s="90" t="s">
        <v>22</v>
      </c>
      <c r="G278" s="90">
        <v>30</v>
      </c>
      <c r="H278" s="24">
        <v>15</v>
      </c>
      <c r="I278" s="237">
        <v>5</v>
      </c>
      <c r="J278" s="30"/>
      <c r="K278" s="26"/>
      <c r="L278" s="34">
        <f t="shared" si="81"/>
        <v>0</v>
      </c>
      <c r="M278" s="25">
        <f t="shared" si="74"/>
        <v>0</v>
      </c>
      <c r="N278" s="31">
        <f t="shared" si="75"/>
        <v>0</v>
      </c>
      <c r="O278" s="31">
        <f t="shared" si="79"/>
        <v>0</v>
      </c>
      <c r="P278" s="31">
        <f t="shared" si="76"/>
        <v>0</v>
      </c>
      <c r="Q278" s="68">
        <f t="shared" si="80"/>
        <v>0</v>
      </c>
      <c r="R278" s="68">
        <f t="shared" si="77"/>
        <v>0</v>
      </c>
      <c r="S278" s="244">
        <f t="shared" si="78"/>
        <v>0</v>
      </c>
      <c r="T278" s="190"/>
      <c r="U278" s="210"/>
      <c r="V278" s="38"/>
      <c r="W278" s="3"/>
      <c r="X278" s="96"/>
    </row>
    <row r="279" spans="1:24" ht="13.5" x14ac:dyDescent="0.25">
      <c r="A279" s="100">
        <v>95</v>
      </c>
      <c r="B279" s="90" t="s">
        <v>321</v>
      </c>
      <c r="C279" s="90"/>
      <c r="D279" s="100" t="s">
        <v>16</v>
      </c>
      <c r="E279" s="91" t="s">
        <v>47</v>
      </c>
      <c r="F279" s="90" t="s">
        <v>23</v>
      </c>
      <c r="G279" s="90">
        <v>30</v>
      </c>
      <c r="H279" s="24">
        <v>15</v>
      </c>
      <c r="I279" s="237">
        <v>5</v>
      </c>
      <c r="J279" s="30"/>
      <c r="K279" s="26"/>
      <c r="L279" s="34">
        <f t="shared" si="81"/>
        <v>0</v>
      </c>
      <c r="M279" s="25">
        <f t="shared" si="74"/>
        <v>0</v>
      </c>
      <c r="N279" s="31">
        <f t="shared" si="75"/>
        <v>0</v>
      </c>
      <c r="O279" s="31">
        <f t="shared" si="79"/>
        <v>0</v>
      </c>
      <c r="P279" s="31">
        <f t="shared" si="76"/>
        <v>0</v>
      </c>
      <c r="Q279" s="68">
        <f t="shared" si="80"/>
        <v>0</v>
      </c>
      <c r="R279" s="68">
        <f t="shared" si="77"/>
        <v>0</v>
      </c>
      <c r="S279" s="244">
        <f t="shared" si="78"/>
        <v>0</v>
      </c>
      <c r="T279" s="190"/>
      <c r="U279" s="210"/>
      <c r="V279" s="38"/>
      <c r="W279" s="3"/>
      <c r="X279" s="96"/>
    </row>
    <row r="280" spans="1:24" ht="13.5" x14ac:dyDescent="0.25">
      <c r="A280" s="100">
        <v>96</v>
      </c>
      <c r="B280" s="90" t="s">
        <v>322</v>
      </c>
      <c r="C280" s="90"/>
      <c r="D280" s="100" t="s">
        <v>16</v>
      </c>
      <c r="E280" s="91" t="s">
        <v>17</v>
      </c>
      <c r="F280" s="90" t="s">
        <v>77</v>
      </c>
      <c r="G280" s="90">
        <v>20</v>
      </c>
      <c r="H280" s="24">
        <v>100</v>
      </c>
      <c r="I280" s="237">
        <v>30</v>
      </c>
      <c r="J280" s="30"/>
      <c r="K280" s="26"/>
      <c r="L280" s="34">
        <f t="shared" si="81"/>
        <v>0</v>
      </c>
      <c r="M280" s="25">
        <f t="shared" si="74"/>
        <v>0</v>
      </c>
      <c r="N280" s="31">
        <f t="shared" si="75"/>
        <v>0</v>
      </c>
      <c r="O280" s="31">
        <f t="shared" si="79"/>
        <v>0</v>
      </c>
      <c r="P280" s="31">
        <f t="shared" si="76"/>
        <v>0</v>
      </c>
      <c r="Q280" s="68">
        <f t="shared" si="80"/>
        <v>0</v>
      </c>
      <c r="R280" s="68">
        <f t="shared" si="77"/>
        <v>0</v>
      </c>
      <c r="S280" s="244">
        <f t="shared" si="78"/>
        <v>0</v>
      </c>
      <c r="T280" s="190"/>
      <c r="U280" s="210"/>
      <c r="V280" s="38"/>
      <c r="W280" s="3"/>
      <c r="X280" s="96"/>
    </row>
    <row r="281" spans="1:24" s="96" customFormat="1" ht="13.5" x14ac:dyDescent="0.25">
      <c r="A281" s="100">
        <v>97</v>
      </c>
      <c r="B281" s="90" t="s">
        <v>322</v>
      </c>
      <c r="C281" s="90"/>
      <c r="D281" s="100" t="s">
        <v>16</v>
      </c>
      <c r="E281" s="91" t="s">
        <v>17</v>
      </c>
      <c r="F281" s="90" t="s">
        <v>22</v>
      </c>
      <c r="G281" s="90">
        <v>20</v>
      </c>
      <c r="H281" s="97">
        <v>200</v>
      </c>
      <c r="I281" s="237">
        <v>40</v>
      </c>
      <c r="J281" s="98"/>
      <c r="K281" s="93"/>
      <c r="L281" s="94">
        <f t="shared" si="81"/>
        <v>0</v>
      </c>
      <c r="M281" s="92">
        <f t="shared" si="74"/>
        <v>0</v>
      </c>
      <c r="N281" s="88">
        <f t="shared" si="75"/>
        <v>0</v>
      </c>
      <c r="O281" s="31">
        <f t="shared" si="79"/>
        <v>0</v>
      </c>
      <c r="P281" s="88">
        <f t="shared" si="76"/>
        <v>0</v>
      </c>
      <c r="Q281" s="68">
        <f t="shared" si="80"/>
        <v>0</v>
      </c>
      <c r="R281" s="157">
        <f t="shared" si="77"/>
        <v>0</v>
      </c>
      <c r="S281" s="244">
        <f t="shared" si="78"/>
        <v>0</v>
      </c>
      <c r="T281" s="190"/>
      <c r="U281" s="184"/>
      <c r="V281" s="208"/>
      <c r="W281" s="3"/>
    </row>
    <row r="282" spans="1:24" s="96" customFormat="1" ht="20.25" x14ac:dyDescent="0.25">
      <c r="A282" s="100">
        <v>98</v>
      </c>
      <c r="B282" s="90" t="s">
        <v>848</v>
      </c>
      <c r="C282" s="90"/>
      <c r="D282" s="100" t="s">
        <v>16</v>
      </c>
      <c r="E282" s="91" t="s">
        <v>723</v>
      </c>
      <c r="F282" s="90" t="s">
        <v>196</v>
      </c>
      <c r="G282" s="90">
        <v>50</v>
      </c>
      <c r="H282" s="97">
        <v>45</v>
      </c>
      <c r="I282" s="237">
        <v>5</v>
      </c>
      <c r="J282" s="92"/>
      <c r="K282" s="93"/>
      <c r="L282" s="94">
        <f t="shared" si="81"/>
        <v>0</v>
      </c>
      <c r="M282" s="92">
        <f t="shared" si="74"/>
        <v>0</v>
      </c>
      <c r="N282" s="88">
        <f t="shared" si="75"/>
        <v>0</v>
      </c>
      <c r="O282" s="88">
        <f t="shared" si="79"/>
        <v>0</v>
      </c>
      <c r="P282" s="88">
        <f t="shared" si="76"/>
        <v>0</v>
      </c>
      <c r="Q282" s="157">
        <f t="shared" si="80"/>
        <v>0</v>
      </c>
      <c r="R282" s="157">
        <f t="shared" si="77"/>
        <v>0</v>
      </c>
      <c r="S282" s="244">
        <f t="shared" si="78"/>
        <v>0</v>
      </c>
      <c r="T282" s="349"/>
      <c r="U282" s="176"/>
      <c r="V282" s="215"/>
      <c r="W282" s="95"/>
    </row>
    <row r="283" spans="1:24" ht="13.5" x14ac:dyDescent="0.25">
      <c r="A283" s="100">
        <v>99</v>
      </c>
      <c r="B283" s="90" t="s">
        <v>323</v>
      </c>
      <c r="C283" s="90"/>
      <c r="D283" s="90" t="s">
        <v>16</v>
      </c>
      <c r="E283" s="109" t="s">
        <v>665</v>
      </c>
      <c r="F283" s="90" t="s">
        <v>23</v>
      </c>
      <c r="G283" s="90">
        <v>30</v>
      </c>
      <c r="H283" s="24">
        <v>10</v>
      </c>
      <c r="I283" s="237">
        <v>5</v>
      </c>
      <c r="J283" s="30"/>
      <c r="K283" s="26"/>
      <c r="L283" s="34">
        <f t="shared" si="81"/>
        <v>0</v>
      </c>
      <c r="M283" s="25">
        <f t="shared" ref="M283:M300" si="82">J283+L283</f>
        <v>0</v>
      </c>
      <c r="N283" s="31">
        <f t="shared" si="75"/>
        <v>0</v>
      </c>
      <c r="O283" s="31">
        <f t="shared" si="79"/>
        <v>0</v>
      </c>
      <c r="P283" s="31">
        <f t="shared" si="76"/>
        <v>0</v>
      </c>
      <c r="Q283" s="68">
        <f t="shared" si="80"/>
        <v>0</v>
      </c>
      <c r="R283" s="68">
        <f t="shared" si="77"/>
        <v>0</v>
      </c>
      <c r="S283" s="244">
        <f t="shared" si="78"/>
        <v>0</v>
      </c>
      <c r="T283" s="190"/>
      <c r="U283" s="184"/>
      <c r="V283" s="180"/>
      <c r="W283" s="3"/>
      <c r="X283" s="96"/>
    </row>
    <row r="284" spans="1:24" s="96" customFormat="1" ht="13.5" x14ac:dyDescent="0.25">
      <c r="A284" s="100">
        <v>100</v>
      </c>
      <c r="B284" s="90" t="s">
        <v>323</v>
      </c>
      <c r="C284" s="90"/>
      <c r="D284" s="90" t="s">
        <v>16</v>
      </c>
      <c r="E284" s="91" t="s">
        <v>665</v>
      </c>
      <c r="F284" s="90" t="s">
        <v>60</v>
      </c>
      <c r="G284" s="90">
        <v>30</v>
      </c>
      <c r="H284" s="97">
        <v>10</v>
      </c>
      <c r="I284" s="237">
        <v>5</v>
      </c>
      <c r="J284" s="92"/>
      <c r="K284" s="93"/>
      <c r="L284" s="94">
        <f t="shared" si="81"/>
        <v>0</v>
      </c>
      <c r="M284" s="92">
        <f t="shared" si="82"/>
        <v>0</v>
      </c>
      <c r="N284" s="88">
        <f t="shared" si="75"/>
        <v>0</v>
      </c>
      <c r="O284" s="31">
        <f t="shared" si="79"/>
        <v>0</v>
      </c>
      <c r="P284" s="88">
        <f t="shared" si="76"/>
        <v>0</v>
      </c>
      <c r="Q284" s="68">
        <f t="shared" si="80"/>
        <v>0</v>
      </c>
      <c r="R284" s="157">
        <f t="shared" si="77"/>
        <v>0</v>
      </c>
      <c r="S284" s="244">
        <f t="shared" si="78"/>
        <v>0</v>
      </c>
      <c r="T284" s="190"/>
      <c r="U284" s="210"/>
      <c r="V284" s="180"/>
      <c r="W284" s="3"/>
    </row>
    <row r="285" spans="1:24" s="96" customFormat="1" ht="13.5" x14ac:dyDescent="0.25">
      <c r="A285" s="100">
        <v>101</v>
      </c>
      <c r="B285" s="90" t="s">
        <v>324</v>
      </c>
      <c r="C285" s="90"/>
      <c r="D285" s="100" t="s">
        <v>16</v>
      </c>
      <c r="E285" s="103" t="s">
        <v>703</v>
      </c>
      <c r="F285" s="90" t="s">
        <v>161</v>
      </c>
      <c r="G285" s="90">
        <v>5</v>
      </c>
      <c r="H285" s="97">
        <v>5</v>
      </c>
      <c r="I285" s="237">
        <v>2</v>
      </c>
      <c r="J285" s="98"/>
      <c r="K285" s="93"/>
      <c r="L285" s="94">
        <f t="shared" si="81"/>
        <v>0</v>
      </c>
      <c r="M285" s="92">
        <f t="shared" si="82"/>
        <v>0</v>
      </c>
      <c r="N285" s="145">
        <f t="shared" si="75"/>
        <v>0</v>
      </c>
      <c r="O285" s="31">
        <f t="shared" si="79"/>
        <v>0</v>
      </c>
      <c r="P285" s="88">
        <f t="shared" si="76"/>
        <v>0</v>
      </c>
      <c r="Q285" s="68">
        <f t="shared" si="80"/>
        <v>0</v>
      </c>
      <c r="R285" s="157">
        <f t="shared" si="77"/>
        <v>0</v>
      </c>
      <c r="S285" s="244">
        <f t="shared" si="78"/>
        <v>0</v>
      </c>
      <c r="T285" s="190"/>
      <c r="U285" s="210"/>
      <c r="V285" s="38"/>
      <c r="W285" s="3"/>
    </row>
    <row r="286" spans="1:24" ht="13.5" x14ac:dyDescent="0.25">
      <c r="A286" s="100">
        <v>102</v>
      </c>
      <c r="B286" s="90" t="s">
        <v>324</v>
      </c>
      <c r="C286" s="90"/>
      <c r="D286" s="100" t="s">
        <v>16</v>
      </c>
      <c r="E286" s="91" t="s">
        <v>277</v>
      </c>
      <c r="F286" s="90" t="s">
        <v>325</v>
      </c>
      <c r="G286" s="90" t="s">
        <v>326</v>
      </c>
      <c r="H286" s="24">
        <v>5</v>
      </c>
      <c r="I286" s="237">
        <v>0</v>
      </c>
      <c r="J286" s="25"/>
      <c r="K286" s="26"/>
      <c r="L286" s="34">
        <f t="shared" si="81"/>
        <v>0</v>
      </c>
      <c r="M286" s="25">
        <f t="shared" si="82"/>
        <v>0</v>
      </c>
      <c r="N286" s="31">
        <f t="shared" si="75"/>
        <v>0</v>
      </c>
      <c r="O286" s="31">
        <f t="shared" si="79"/>
        <v>0</v>
      </c>
      <c r="P286" s="31">
        <f t="shared" si="76"/>
        <v>0</v>
      </c>
      <c r="Q286" s="68">
        <f t="shared" si="80"/>
        <v>0</v>
      </c>
      <c r="R286" s="68">
        <f t="shared" si="77"/>
        <v>0</v>
      </c>
      <c r="S286" s="244">
        <f t="shared" si="78"/>
        <v>0</v>
      </c>
      <c r="T286" s="190"/>
      <c r="U286" s="210"/>
      <c r="V286" s="38"/>
      <c r="W286" s="3"/>
      <c r="X286" s="96"/>
    </row>
    <row r="287" spans="1:24" ht="13.5" x14ac:dyDescent="0.25">
      <c r="A287" s="100">
        <v>103</v>
      </c>
      <c r="B287" s="90" t="s">
        <v>327</v>
      </c>
      <c r="C287" s="90"/>
      <c r="D287" s="100" t="s">
        <v>16</v>
      </c>
      <c r="E287" s="103" t="s">
        <v>17</v>
      </c>
      <c r="F287" s="90" t="s">
        <v>169</v>
      </c>
      <c r="G287" s="90">
        <v>60</v>
      </c>
      <c r="H287" s="24">
        <v>230</v>
      </c>
      <c r="I287" s="237">
        <v>50</v>
      </c>
      <c r="J287" s="30"/>
      <c r="K287" s="26"/>
      <c r="L287" s="34">
        <f t="shared" si="81"/>
        <v>0</v>
      </c>
      <c r="M287" s="25">
        <f t="shared" si="82"/>
        <v>0</v>
      </c>
      <c r="N287" s="31">
        <f t="shared" si="75"/>
        <v>0</v>
      </c>
      <c r="O287" s="31">
        <f t="shared" si="79"/>
        <v>0</v>
      </c>
      <c r="P287" s="31">
        <f t="shared" si="76"/>
        <v>0</v>
      </c>
      <c r="Q287" s="68">
        <f t="shared" si="80"/>
        <v>0</v>
      </c>
      <c r="R287" s="68">
        <f t="shared" si="77"/>
        <v>0</v>
      </c>
      <c r="S287" s="244">
        <f t="shared" si="78"/>
        <v>0</v>
      </c>
      <c r="T287" s="190"/>
      <c r="U287" s="184"/>
      <c r="V287" s="180"/>
      <c r="W287" s="3"/>
      <c r="X287" s="96"/>
    </row>
    <row r="288" spans="1:24" ht="13.5" x14ac:dyDescent="0.25">
      <c r="A288" s="100">
        <v>104</v>
      </c>
      <c r="B288" s="308" t="s">
        <v>328</v>
      </c>
      <c r="C288" s="90"/>
      <c r="D288" s="336" t="s">
        <v>16</v>
      </c>
      <c r="E288" s="91" t="s">
        <v>17</v>
      </c>
      <c r="F288" s="90" t="s">
        <v>22</v>
      </c>
      <c r="G288" s="90">
        <v>20</v>
      </c>
      <c r="H288" s="24">
        <v>5</v>
      </c>
      <c r="I288" s="237">
        <v>5</v>
      </c>
      <c r="J288" s="30"/>
      <c r="K288" s="26"/>
      <c r="L288" s="34">
        <f t="shared" si="81"/>
        <v>0</v>
      </c>
      <c r="M288" s="25">
        <f t="shared" si="82"/>
        <v>0</v>
      </c>
      <c r="N288" s="31">
        <f t="shared" si="75"/>
        <v>0</v>
      </c>
      <c r="O288" s="31">
        <f t="shared" si="79"/>
        <v>0</v>
      </c>
      <c r="P288" s="31">
        <f t="shared" si="76"/>
        <v>0</v>
      </c>
      <c r="Q288" s="68">
        <f t="shared" si="80"/>
        <v>0</v>
      </c>
      <c r="R288" s="68">
        <f t="shared" si="77"/>
        <v>0</v>
      </c>
      <c r="S288" s="244">
        <f t="shared" si="78"/>
        <v>0</v>
      </c>
      <c r="T288" s="190"/>
      <c r="U288" s="184"/>
      <c r="V288" s="38"/>
      <c r="W288" s="3"/>
      <c r="X288" s="96"/>
    </row>
    <row r="289" spans="1:24" ht="13.5" x14ac:dyDescent="0.25">
      <c r="A289" s="100">
        <v>105</v>
      </c>
      <c r="B289" s="90" t="s">
        <v>329</v>
      </c>
      <c r="C289" s="90"/>
      <c r="D289" s="100" t="s">
        <v>16</v>
      </c>
      <c r="E289" s="109" t="s">
        <v>17</v>
      </c>
      <c r="F289" s="90" t="s">
        <v>113</v>
      </c>
      <c r="G289" s="90">
        <v>30</v>
      </c>
      <c r="H289" s="24">
        <v>60</v>
      </c>
      <c r="I289" s="237">
        <v>30</v>
      </c>
      <c r="J289" s="30"/>
      <c r="K289" s="26"/>
      <c r="L289" s="34">
        <f t="shared" si="81"/>
        <v>0</v>
      </c>
      <c r="M289" s="25">
        <f t="shared" si="82"/>
        <v>0</v>
      </c>
      <c r="N289" s="31">
        <f t="shared" si="75"/>
        <v>0</v>
      </c>
      <c r="O289" s="31">
        <f t="shared" si="79"/>
        <v>0</v>
      </c>
      <c r="P289" s="31">
        <f t="shared" si="76"/>
        <v>0</v>
      </c>
      <c r="Q289" s="68">
        <f t="shared" si="80"/>
        <v>0</v>
      </c>
      <c r="R289" s="68">
        <f t="shared" si="77"/>
        <v>0</v>
      </c>
      <c r="S289" s="244">
        <f t="shared" si="78"/>
        <v>0</v>
      </c>
      <c r="T289" s="190"/>
      <c r="U289" s="184"/>
      <c r="V289" s="180"/>
      <c r="W289" s="3"/>
      <c r="X289" s="96"/>
    </row>
    <row r="290" spans="1:24" ht="13.5" x14ac:dyDescent="0.25">
      <c r="A290" s="100">
        <v>106</v>
      </c>
      <c r="B290" s="90" t="s">
        <v>329</v>
      </c>
      <c r="C290" s="90"/>
      <c r="D290" s="100" t="s">
        <v>16</v>
      </c>
      <c r="E290" s="109" t="s">
        <v>17</v>
      </c>
      <c r="F290" s="90" t="s">
        <v>60</v>
      </c>
      <c r="G290" s="90">
        <v>50</v>
      </c>
      <c r="H290" s="24">
        <v>50</v>
      </c>
      <c r="I290" s="237">
        <v>30</v>
      </c>
      <c r="J290" s="30"/>
      <c r="K290" s="26"/>
      <c r="L290" s="34">
        <f t="shared" si="81"/>
        <v>0</v>
      </c>
      <c r="M290" s="25">
        <f t="shared" si="82"/>
        <v>0</v>
      </c>
      <c r="N290" s="31">
        <f t="shared" si="75"/>
        <v>0</v>
      </c>
      <c r="O290" s="31">
        <f t="shared" si="79"/>
        <v>0</v>
      </c>
      <c r="P290" s="31">
        <f t="shared" si="76"/>
        <v>0</v>
      </c>
      <c r="Q290" s="68">
        <f t="shared" si="80"/>
        <v>0</v>
      </c>
      <c r="R290" s="68">
        <f t="shared" si="77"/>
        <v>0</v>
      </c>
      <c r="S290" s="244">
        <f t="shared" si="78"/>
        <v>0</v>
      </c>
      <c r="T290" s="190"/>
      <c r="U290" s="184"/>
      <c r="V290" s="180"/>
      <c r="W290" s="3"/>
      <c r="X290" s="96"/>
    </row>
    <row r="291" spans="1:24" ht="13.5" x14ac:dyDescent="0.25">
      <c r="A291" s="100">
        <v>107</v>
      </c>
      <c r="B291" s="90" t="s">
        <v>330</v>
      </c>
      <c r="C291" s="90"/>
      <c r="D291" s="100" t="s">
        <v>16</v>
      </c>
      <c r="E291" s="91" t="s">
        <v>41</v>
      </c>
      <c r="F291" s="90" t="s">
        <v>113</v>
      </c>
      <c r="G291" s="90">
        <v>60</v>
      </c>
      <c r="H291" s="24">
        <v>5</v>
      </c>
      <c r="I291" s="237">
        <v>2</v>
      </c>
      <c r="J291" s="25"/>
      <c r="K291" s="26"/>
      <c r="L291" s="34">
        <f t="shared" si="81"/>
        <v>0</v>
      </c>
      <c r="M291" s="25">
        <f t="shared" si="82"/>
        <v>0</v>
      </c>
      <c r="N291" s="31">
        <f t="shared" si="75"/>
        <v>0</v>
      </c>
      <c r="O291" s="31">
        <f t="shared" si="79"/>
        <v>0</v>
      </c>
      <c r="P291" s="31">
        <f t="shared" si="76"/>
        <v>0</v>
      </c>
      <c r="Q291" s="68">
        <f t="shared" si="80"/>
        <v>0</v>
      </c>
      <c r="R291" s="68">
        <f t="shared" si="77"/>
        <v>0</v>
      </c>
      <c r="S291" s="244">
        <f t="shared" si="78"/>
        <v>0</v>
      </c>
      <c r="T291" s="190"/>
      <c r="U291" s="210"/>
      <c r="V291" s="38"/>
      <c r="W291" s="3"/>
      <c r="X291" s="96"/>
    </row>
    <row r="292" spans="1:24" ht="13.5" x14ac:dyDescent="0.25">
      <c r="A292" s="100">
        <v>108</v>
      </c>
      <c r="B292" s="90" t="s">
        <v>330</v>
      </c>
      <c r="C292" s="90"/>
      <c r="D292" s="100" t="s">
        <v>16</v>
      </c>
      <c r="E292" s="91" t="s">
        <v>41</v>
      </c>
      <c r="F292" s="90" t="s">
        <v>60</v>
      </c>
      <c r="G292" s="90">
        <v>60</v>
      </c>
      <c r="H292" s="24">
        <v>15</v>
      </c>
      <c r="I292" s="237">
        <v>5</v>
      </c>
      <c r="J292" s="25"/>
      <c r="K292" s="26"/>
      <c r="L292" s="34">
        <f t="shared" si="81"/>
        <v>0</v>
      </c>
      <c r="M292" s="25">
        <f t="shared" si="82"/>
        <v>0</v>
      </c>
      <c r="N292" s="31">
        <f t="shared" si="75"/>
        <v>0</v>
      </c>
      <c r="O292" s="31">
        <f t="shared" si="79"/>
        <v>0</v>
      </c>
      <c r="P292" s="31">
        <f t="shared" si="76"/>
        <v>0</v>
      </c>
      <c r="Q292" s="68">
        <f t="shared" si="80"/>
        <v>0</v>
      </c>
      <c r="R292" s="68">
        <f t="shared" si="77"/>
        <v>0</v>
      </c>
      <c r="S292" s="244">
        <f t="shared" si="78"/>
        <v>0</v>
      </c>
      <c r="T292" s="190"/>
      <c r="U292" s="184"/>
      <c r="V292" s="180"/>
      <c r="W292" s="3"/>
      <c r="X292" s="96"/>
    </row>
    <row r="293" spans="1:24" ht="13.5" x14ac:dyDescent="0.25">
      <c r="A293" s="100">
        <v>109</v>
      </c>
      <c r="B293" s="90" t="s">
        <v>330</v>
      </c>
      <c r="C293" s="90"/>
      <c r="D293" s="100" t="s">
        <v>16</v>
      </c>
      <c r="E293" s="91" t="s">
        <v>41</v>
      </c>
      <c r="F293" s="90" t="s">
        <v>18</v>
      </c>
      <c r="G293" s="90">
        <v>60</v>
      </c>
      <c r="H293" s="24">
        <v>15</v>
      </c>
      <c r="I293" s="237">
        <v>5</v>
      </c>
      <c r="J293" s="25"/>
      <c r="K293" s="26"/>
      <c r="L293" s="34">
        <f t="shared" si="81"/>
        <v>0</v>
      </c>
      <c r="M293" s="25">
        <f t="shared" si="82"/>
        <v>0</v>
      </c>
      <c r="N293" s="31">
        <f t="shared" si="75"/>
        <v>0</v>
      </c>
      <c r="O293" s="31">
        <f t="shared" si="79"/>
        <v>0</v>
      </c>
      <c r="P293" s="31">
        <f t="shared" si="76"/>
        <v>0</v>
      </c>
      <c r="Q293" s="68">
        <f t="shared" si="80"/>
        <v>0</v>
      </c>
      <c r="R293" s="68">
        <f t="shared" si="77"/>
        <v>0</v>
      </c>
      <c r="S293" s="244">
        <f t="shared" si="78"/>
        <v>0</v>
      </c>
      <c r="T293" s="190"/>
      <c r="U293" s="210"/>
      <c r="V293" s="38"/>
      <c r="W293" s="3"/>
      <c r="X293" s="96"/>
    </row>
    <row r="294" spans="1:24" s="96" customFormat="1" ht="13.5" x14ac:dyDescent="0.25">
      <c r="A294" s="100">
        <v>110</v>
      </c>
      <c r="B294" s="90" t="s">
        <v>331</v>
      </c>
      <c r="C294" s="90"/>
      <c r="D294" s="100" t="s">
        <v>16</v>
      </c>
      <c r="E294" s="91" t="s">
        <v>725</v>
      </c>
      <c r="F294" s="90" t="s">
        <v>62</v>
      </c>
      <c r="G294" s="90">
        <v>30</v>
      </c>
      <c r="H294" s="97">
        <v>10</v>
      </c>
      <c r="I294" s="237">
        <v>5</v>
      </c>
      <c r="J294" s="92"/>
      <c r="K294" s="93"/>
      <c r="L294" s="94">
        <f t="shared" si="81"/>
        <v>0</v>
      </c>
      <c r="M294" s="92">
        <f t="shared" si="82"/>
        <v>0</v>
      </c>
      <c r="N294" s="88">
        <f t="shared" si="75"/>
        <v>0</v>
      </c>
      <c r="O294" s="31">
        <f t="shared" si="79"/>
        <v>0</v>
      </c>
      <c r="P294" s="88">
        <f t="shared" si="76"/>
        <v>0</v>
      </c>
      <c r="Q294" s="68">
        <f t="shared" si="80"/>
        <v>0</v>
      </c>
      <c r="R294" s="157">
        <f t="shared" si="77"/>
        <v>0</v>
      </c>
      <c r="S294" s="244">
        <f t="shared" si="78"/>
        <v>0</v>
      </c>
      <c r="T294" s="190"/>
      <c r="U294" s="210"/>
      <c r="V294" s="180"/>
      <c r="W294" s="3"/>
    </row>
    <row r="295" spans="1:24" ht="13.5" x14ac:dyDescent="0.25">
      <c r="A295" s="100">
        <v>111</v>
      </c>
      <c r="B295" s="90" t="s">
        <v>331</v>
      </c>
      <c r="C295" s="90"/>
      <c r="D295" s="100" t="s">
        <v>16</v>
      </c>
      <c r="E295" s="91" t="s">
        <v>725</v>
      </c>
      <c r="F295" s="90" t="s">
        <v>61</v>
      </c>
      <c r="G295" s="90">
        <v>24</v>
      </c>
      <c r="H295" s="24">
        <v>10</v>
      </c>
      <c r="I295" s="237">
        <v>5</v>
      </c>
      <c r="J295" s="25"/>
      <c r="K295" s="26"/>
      <c r="L295" s="34">
        <f t="shared" si="81"/>
        <v>0</v>
      </c>
      <c r="M295" s="25">
        <f t="shared" si="82"/>
        <v>0</v>
      </c>
      <c r="N295" s="31">
        <f t="shared" si="75"/>
        <v>0</v>
      </c>
      <c r="O295" s="31">
        <f t="shared" si="79"/>
        <v>0</v>
      </c>
      <c r="P295" s="31">
        <f t="shared" si="76"/>
        <v>0</v>
      </c>
      <c r="Q295" s="68">
        <f t="shared" si="80"/>
        <v>0</v>
      </c>
      <c r="R295" s="68">
        <f t="shared" si="77"/>
        <v>0</v>
      </c>
      <c r="S295" s="244">
        <f t="shared" si="78"/>
        <v>0</v>
      </c>
      <c r="T295" s="190"/>
      <c r="U295" s="210"/>
      <c r="V295" s="38"/>
      <c r="W295" s="3"/>
      <c r="X295" s="96"/>
    </row>
    <row r="296" spans="1:24" ht="13.5" x14ac:dyDescent="0.25">
      <c r="A296" s="100">
        <v>112</v>
      </c>
      <c r="B296" s="90" t="s">
        <v>331</v>
      </c>
      <c r="C296" s="90"/>
      <c r="D296" s="100" t="s">
        <v>16</v>
      </c>
      <c r="E296" s="91" t="s">
        <v>725</v>
      </c>
      <c r="F296" s="90" t="s">
        <v>18</v>
      </c>
      <c r="G296" s="90">
        <v>24</v>
      </c>
      <c r="H296" s="24">
        <v>10</v>
      </c>
      <c r="I296" s="237">
        <v>5</v>
      </c>
      <c r="J296" s="25"/>
      <c r="K296" s="26"/>
      <c r="L296" s="34">
        <f t="shared" si="81"/>
        <v>0</v>
      </c>
      <c r="M296" s="25">
        <f t="shared" si="82"/>
        <v>0</v>
      </c>
      <c r="N296" s="31">
        <f t="shared" si="75"/>
        <v>0</v>
      </c>
      <c r="O296" s="31">
        <f t="shared" si="79"/>
        <v>0</v>
      </c>
      <c r="P296" s="31">
        <f t="shared" si="76"/>
        <v>0</v>
      </c>
      <c r="Q296" s="68">
        <f t="shared" si="80"/>
        <v>0</v>
      </c>
      <c r="R296" s="68">
        <f t="shared" si="77"/>
        <v>0</v>
      </c>
      <c r="S296" s="244">
        <f t="shared" si="78"/>
        <v>0</v>
      </c>
      <c r="T296" s="190"/>
      <c r="U296" s="210"/>
      <c r="V296" s="38"/>
      <c r="W296" s="3"/>
      <c r="X296" s="96"/>
    </row>
    <row r="297" spans="1:24" ht="13.5" x14ac:dyDescent="0.25">
      <c r="A297" s="100">
        <v>113</v>
      </c>
      <c r="B297" s="90" t="s">
        <v>332</v>
      </c>
      <c r="C297" s="90"/>
      <c r="D297" s="90" t="s">
        <v>16</v>
      </c>
      <c r="E297" s="107" t="s">
        <v>17</v>
      </c>
      <c r="F297" s="104" t="s">
        <v>333</v>
      </c>
      <c r="G297" s="104">
        <v>50</v>
      </c>
      <c r="H297" s="24">
        <v>2</v>
      </c>
      <c r="I297" s="237">
        <v>0</v>
      </c>
      <c r="J297" s="25"/>
      <c r="K297" s="26"/>
      <c r="L297" s="34">
        <f t="shared" si="81"/>
        <v>0</v>
      </c>
      <c r="M297" s="25">
        <f t="shared" si="82"/>
        <v>0</v>
      </c>
      <c r="N297" s="31">
        <f t="shared" si="75"/>
        <v>0</v>
      </c>
      <c r="O297" s="31">
        <f t="shared" si="79"/>
        <v>0</v>
      </c>
      <c r="P297" s="31">
        <f t="shared" si="76"/>
        <v>0</v>
      </c>
      <c r="Q297" s="68">
        <f t="shared" si="80"/>
        <v>0</v>
      </c>
      <c r="R297" s="68">
        <f t="shared" si="77"/>
        <v>0</v>
      </c>
      <c r="S297" s="244">
        <f t="shared" si="78"/>
        <v>0</v>
      </c>
      <c r="T297" s="190"/>
      <c r="U297" s="210"/>
      <c r="V297" s="38"/>
      <c r="W297" s="3"/>
      <c r="X297" s="96"/>
    </row>
    <row r="298" spans="1:24" ht="13.5" x14ac:dyDescent="0.25">
      <c r="A298" s="100">
        <v>114</v>
      </c>
      <c r="B298" s="90" t="s">
        <v>332</v>
      </c>
      <c r="C298" s="90"/>
      <c r="D298" s="90" t="s">
        <v>16</v>
      </c>
      <c r="E298" s="91" t="s">
        <v>289</v>
      </c>
      <c r="F298" s="90" t="s">
        <v>334</v>
      </c>
      <c r="G298" s="90">
        <v>6</v>
      </c>
      <c r="H298" s="24">
        <v>2</v>
      </c>
      <c r="I298" s="237">
        <v>0</v>
      </c>
      <c r="J298" s="30"/>
      <c r="K298" s="26"/>
      <c r="L298" s="34">
        <f t="shared" si="81"/>
        <v>0</v>
      </c>
      <c r="M298" s="25">
        <f t="shared" si="82"/>
        <v>0</v>
      </c>
      <c r="N298" s="31">
        <f t="shared" si="75"/>
        <v>0</v>
      </c>
      <c r="O298" s="31">
        <f t="shared" si="79"/>
        <v>0</v>
      </c>
      <c r="P298" s="31">
        <f t="shared" si="76"/>
        <v>0</v>
      </c>
      <c r="Q298" s="68">
        <f t="shared" si="80"/>
        <v>0</v>
      </c>
      <c r="R298" s="68">
        <f t="shared" si="77"/>
        <v>0</v>
      </c>
      <c r="S298" s="244">
        <f t="shared" si="78"/>
        <v>0</v>
      </c>
      <c r="T298" s="190"/>
      <c r="U298" s="210"/>
      <c r="V298" s="38"/>
      <c r="W298" s="3"/>
      <c r="X298" s="96"/>
    </row>
    <row r="299" spans="1:24" ht="13.5" x14ac:dyDescent="0.25">
      <c r="A299" s="100">
        <v>115</v>
      </c>
      <c r="B299" s="90" t="s">
        <v>332</v>
      </c>
      <c r="C299" s="90"/>
      <c r="D299" s="90" t="s">
        <v>16</v>
      </c>
      <c r="E299" s="91" t="s">
        <v>703</v>
      </c>
      <c r="F299" s="90" t="s">
        <v>335</v>
      </c>
      <c r="G299" s="90">
        <v>5</v>
      </c>
      <c r="H299" s="24">
        <v>2</v>
      </c>
      <c r="I299" s="237">
        <v>0</v>
      </c>
      <c r="J299" s="25"/>
      <c r="K299" s="26"/>
      <c r="L299" s="34">
        <f t="shared" si="81"/>
        <v>0</v>
      </c>
      <c r="M299" s="25">
        <f t="shared" si="82"/>
        <v>0</v>
      </c>
      <c r="N299" s="31">
        <f t="shared" si="75"/>
        <v>0</v>
      </c>
      <c r="O299" s="31">
        <f t="shared" si="79"/>
        <v>0</v>
      </c>
      <c r="P299" s="31">
        <f t="shared" si="76"/>
        <v>0</v>
      </c>
      <c r="Q299" s="68">
        <f t="shared" si="80"/>
        <v>0</v>
      </c>
      <c r="R299" s="68">
        <f t="shared" si="77"/>
        <v>0</v>
      </c>
      <c r="S299" s="244">
        <f t="shared" si="78"/>
        <v>0</v>
      </c>
      <c r="T299" s="190"/>
      <c r="U299" s="210"/>
      <c r="V299" s="38"/>
      <c r="W299" s="3"/>
      <c r="X299" s="96"/>
    </row>
    <row r="300" spans="1:24" s="96" customFormat="1" ht="29.25" customHeight="1" x14ac:dyDescent="0.25">
      <c r="A300" s="100">
        <v>116</v>
      </c>
      <c r="B300" s="90" t="s">
        <v>336</v>
      </c>
      <c r="C300" s="90"/>
      <c r="D300" s="90" t="s">
        <v>16</v>
      </c>
      <c r="E300" s="91" t="s">
        <v>726</v>
      </c>
      <c r="F300" s="90" t="s">
        <v>337</v>
      </c>
      <c r="G300" s="90">
        <v>10</v>
      </c>
      <c r="H300" s="97">
        <v>1</v>
      </c>
      <c r="I300" s="237">
        <v>4</v>
      </c>
      <c r="J300" s="92"/>
      <c r="K300" s="93"/>
      <c r="L300" s="94">
        <f t="shared" si="81"/>
        <v>0</v>
      </c>
      <c r="M300" s="92">
        <f t="shared" si="82"/>
        <v>0</v>
      </c>
      <c r="N300" s="88">
        <f t="shared" si="75"/>
        <v>0</v>
      </c>
      <c r="O300" s="88">
        <f t="shared" si="79"/>
        <v>0</v>
      </c>
      <c r="P300" s="88">
        <f t="shared" si="76"/>
        <v>0</v>
      </c>
      <c r="Q300" s="157">
        <f t="shared" si="80"/>
        <v>0</v>
      </c>
      <c r="R300" s="157">
        <f t="shared" si="77"/>
        <v>0</v>
      </c>
      <c r="S300" s="244">
        <f t="shared" si="78"/>
        <v>0</v>
      </c>
      <c r="T300" s="349"/>
      <c r="U300" s="176"/>
      <c r="V300" s="180"/>
      <c r="W300" s="95"/>
    </row>
    <row r="301" spans="1:24" ht="23.25" x14ac:dyDescent="0.25">
      <c r="A301" s="100">
        <v>117</v>
      </c>
      <c r="B301" s="90" t="s">
        <v>338</v>
      </c>
      <c r="C301" s="90"/>
      <c r="D301" s="90" t="s">
        <v>16</v>
      </c>
      <c r="E301" s="91" t="s">
        <v>709</v>
      </c>
      <c r="F301" s="90" t="s">
        <v>339</v>
      </c>
      <c r="G301" s="90" t="s">
        <v>340</v>
      </c>
      <c r="H301" s="24">
        <v>2</v>
      </c>
      <c r="I301" s="237">
        <v>0</v>
      </c>
      <c r="J301" s="25"/>
      <c r="K301" s="26"/>
      <c r="L301" s="34">
        <f t="shared" si="81"/>
        <v>0</v>
      </c>
      <c r="M301" s="25">
        <f t="shared" ref="M301:M312" si="83">J301+L301</f>
        <v>0</v>
      </c>
      <c r="N301" s="31">
        <f t="shared" si="75"/>
        <v>0</v>
      </c>
      <c r="O301" s="31">
        <f t="shared" si="79"/>
        <v>0</v>
      </c>
      <c r="P301" s="31">
        <f t="shared" si="76"/>
        <v>0</v>
      </c>
      <c r="Q301" s="68">
        <f t="shared" si="80"/>
        <v>0</v>
      </c>
      <c r="R301" s="68">
        <f t="shared" si="77"/>
        <v>0</v>
      </c>
      <c r="S301" s="244">
        <f t="shared" si="78"/>
        <v>0</v>
      </c>
      <c r="T301" s="190"/>
      <c r="U301" s="210"/>
      <c r="V301" s="38"/>
      <c r="W301" s="3"/>
      <c r="X301" s="96"/>
    </row>
    <row r="302" spans="1:24" ht="13.5" x14ac:dyDescent="0.25">
      <c r="A302" s="100">
        <v>118</v>
      </c>
      <c r="B302" s="90" t="s">
        <v>342</v>
      </c>
      <c r="C302" s="90"/>
      <c r="D302" s="90" t="s">
        <v>16</v>
      </c>
      <c r="E302" s="91" t="s">
        <v>41</v>
      </c>
      <c r="F302" s="90" t="s">
        <v>40</v>
      </c>
      <c r="G302" s="90">
        <v>30</v>
      </c>
      <c r="H302" s="24">
        <v>5</v>
      </c>
      <c r="I302" s="237">
        <v>3</v>
      </c>
      <c r="J302" s="25"/>
      <c r="K302" s="26"/>
      <c r="L302" s="34">
        <f t="shared" si="81"/>
        <v>0</v>
      </c>
      <c r="M302" s="25">
        <f t="shared" si="83"/>
        <v>0</v>
      </c>
      <c r="N302" s="31">
        <f t="shared" si="75"/>
        <v>0</v>
      </c>
      <c r="O302" s="31">
        <f t="shared" si="79"/>
        <v>0</v>
      </c>
      <c r="P302" s="31">
        <f t="shared" si="76"/>
        <v>0</v>
      </c>
      <c r="Q302" s="68">
        <f t="shared" si="80"/>
        <v>0</v>
      </c>
      <c r="R302" s="68">
        <f t="shared" si="77"/>
        <v>0</v>
      </c>
      <c r="S302" s="244">
        <f t="shared" si="78"/>
        <v>0</v>
      </c>
      <c r="T302" s="190"/>
      <c r="U302" s="210"/>
      <c r="V302" s="38"/>
      <c r="W302" s="3"/>
      <c r="X302" s="96"/>
    </row>
    <row r="303" spans="1:24" ht="13.5" x14ac:dyDescent="0.25">
      <c r="A303" s="100">
        <v>119</v>
      </c>
      <c r="B303" s="90" t="s">
        <v>342</v>
      </c>
      <c r="C303" s="90"/>
      <c r="D303" s="90" t="s">
        <v>16</v>
      </c>
      <c r="E303" s="91" t="s">
        <v>41</v>
      </c>
      <c r="F303" s="90" t="s">
        <v>343</v>
      </c>
      <c r="G303" s="90">
        <v>30</v>
      </c>
      <c r="H303" s="24">
        <v>5</v>
      </c>
      <c r="I303" s="237">
        <v>3</v>
      </c>
      <c r="J303" s="25"/>
      <c r="K303" s="26"/>
      <c r="L303" s="34">
        <f t="shared" si="81"/>
        <v>0</v>
      </c>
      <c r="M303" s="25">
        <f t="shared" si="83"/>
        <v>0</v>
      </c>
      <c r="N303" s="31">
        <f t="shared" si="75"/>
        <v>0</v>
      </c>
      <c r="O303" s="31">
        <f t="shared" si="79"/>
        <v>0</v>
      </c>
      <c r="P303" s="31">
        <f t="shared" si="76"/>
        <v>0</v>
      </c>
      <c r="Q303" s="68">
        <f t="shared" si="80"/>
        <v>0</v>
      </c>
      <c r="R303" s="68">
        <f t="shared" si="77"/>
        <v>0</v>
      </c>
      <c r="S303" s="244">
        <f t="shared" si="78"/>
        <v>0</v>
      </c>
      <c r="T303" s="190"/>
      <c r="U303" s="210"/>
      <c r="V303" s="38"/>
      <c r="W303" s="3"/>
      <c r="X303" s="96"/>
    </row>
    <row r="304" spans="1:24" ht="30" x14ac:dyDescent="0.25">
      <c r="A304" s="100">
        <v>120</v>
      </c>
      <c r="B304" s="90" t="s">
        <v>342</v>
      </c>
      <c r="C304" s="90"/>
      <c r="D304" s="90" t="s">
        <v>16</v>
      </c>
      <c r="E304" s="91" t="s">
        <v>727</v>
      </c>
      <c r="F304" s="90" t="s">
        <v>69</v>
      </c>
      <c r="G304" s="90">
        <v>20</v>
      </c>
      <c r="H304" s="24">
        <v>45</v>
      </c>
      <c r="I304" s="237">
        <v>20</v>
      </c>
      <c r="J304" s="25"/>
      <c r="K304" s="26"/>
      <c r="L304" s="34">
        <f t="shared" si="81"/>
        <v>0</v>
      </c>
      <c r="M304" s="25">
        <f t="shared" si="83"/>
        <v>0</v>
      </c>
      <c r="N304" s="31">
        <f t="shared" si="75"/>
        <v>0</v>
      </c>
      <c r="O304" s="31">
        <f t="shared" si="79"/>
        <v>0</v>
      </c>
      <c r="P304" s="31">
        <f t="shared" si="76"/>
        <v>0</v>
      </c>
      <c r="Q304" s="68">
        <f t="shared" si="80"/>
        <v>0</v>
      </c>
      <c r="R304" s="68">
        <f t="shared" si="77"/>
        <v>0</v>
      </c>
      <c r="S304" s="244">
        <f t="shared" si="78"/>
        <v>0</v>
      </c>
      <c r="T304" s="190"/>
      <c r="U304" s="210"/>
      <c r="V304" s="180"/>
      <c r="W304" s="3"/>
      <c r="X304" s="96"/>
    </row>
    <row r="305" spans="1:24" s="96" customFormat="1" ht="20.25" customHeight="1" x14ac:dyDescent="0.25">
      <c r="A305" s="100">
        <v>121</v>
      </c>
      <c r="B305" s="90" t="s">
        <v>827</v>
      </c>
      <c r="C305" s="90"/>
      <c r="D305" s="90" t="s">
        <v>16</v>
      </c>
      <c r="E305" s="91" t="s">
        <v>17</v>
      </c>
      <c r="F305" s="90" t="s">
        <v>557</v>
      </c>
      <c r="G305" s="90">
        <v>30</v>
      </c>
      <c r="H305" s="97">
        <v>15</v>
      </c>
      <c r="I305" s="237">
        <v>5</v>
      </c>
      <c r="J305" s="92"/>
      <c r="K305" s="93"/>
      <c r="L305" s="94">
        <f t="shared" si="81"/>
        <v>0</v>
      </c>
      <c r="M305" s="92">
        <f t="shared" si="83"/>
        <v>0</v>
      </c>
      <c r="N305" s="88">
        <f t="shared" si="75"/>
        <v>0</v>
      </c>
      <c r="O305" s="31">
        <f t="shared" si="79"/>
        <v>0</v>
      </c>
      <c r="P305" s="88">
        <f t="shared" si="76"/>
        <v>0</v>
      </c>
      <c r="Q305" s="68">
        <f t="shared" si="80"/>
        <v>0</v>
      </c>
      <c r="R305" s="157">
        <f t="shared" si="77"/>
        <v>0</v>
      </c>
      <c r="S305" s="244">
        <f t="shared" si="78"/>
        <v>0</v>
      </c>
      <c r="T305" s="190"/>
      <c r="U305" s="210"/>
      <c r="V305" s="38"/>
      <c r="W305" s="3"/>
    </row>
    <row r="306" spans="1:24" ht="20.25" customHeight="1" x14ac:dyDescent="0.25">
      <c r="A306" s="100">
        <v>122</v>
      </c>
      <c r="B306" s="90" t="s">
        <v>344</v>
      </c>
      <c r="C306" s="90"/>
      <c r="D306" s="90" t="s">
        <v>16</v>
      </c>
      <c r="E306" s="91" t="s">
        <v>41</v>
      </c>
      <c r="F306" s="90" t="s">
        <v>345</v>
      </c>
      <c r="G306" s="90">
        <v>28</v>
      </c>
      <c r="H306" s="24">
        <v>15</v>
      </c>
      <c r="I306" s="237">
        <v>5</v>
      </c>
      <c r="J306" s="25"/>
      <c r="K306" s="26"/>
      <c r="L306" s="34">
        <f t="shared" si="81"/>
        <v>0</v>
      </c>
      <c r="M306" s="25">
        <f t="shared" si="83"/>
        <v>0</v>
      </c>
      <c r="N306" s="31">
        <f t="shared" si="75"/>
        <v>0</v>
      </c>
      <c r="O306" s="31">
        <f t="shared" si="79"/>
        <v>0</v>
      </c>
      <c r="P306" s="31">
        <f t="shared" si="76"/>
        <v>0</v>
      </c>
      <c r="Q306" s="68">
        <f t="shared" si="80"/>
        <v>0</v>
      </c>
      <c r="R306" s="68">
        <f t="shared" si="77"/>
        <v>0</v>
      </c>
      <c r="S306" s="244">
        <f t="shared" si="78"/>
        <v>0</v>
      </c>
      <c r="T306" s="190"/>
      <c r="U306" s="184"/>
      <c r="V306" s="180"/>
      <c r="W306" s="3"/>
      <c r="X306" s="96"/>
    </row>
    <row r="307" spans="1:24" ht="13.5" x14ac:dyDescent="0.25">
      <c r="A307" s="100">
        <v>123</v>
      </c>
      <c r="B307" s="90" t="s">
        <v>344</v>
      </c>
      <c r="C307" s="90"/>
      <c r="D307" s="90" t="s">
        <v>16</v>
      </c>
      <c r="E307" s="91" t="s">
        <v>41</v>
      </c>
      <c r="F307" s="90" t="s">
        <v>346</v>
      </c>
      <c r="G307" s="90">
        <v>28</v>
      </c>
      <c r="H307" s="24">
        <v>5</v>
      </c>
      <c r="I307" s="237">
        <v>5</v>
      </c>
      <c r="J307" s="25"/>
      <c r="K307" s="26"/>
      <c r="L307" s="34">
        <f t="shared" si="81"/>
        <v>0</v>
      </c>
      <c r="M307" s="25">
        <f t="shared" si="83"/>
        <v>0</v>
      </c>
      <c r="N307" s="31">
        <f t="shared" si="75"/>
        <v>0</v>
      </c>
      <c r="O307" s="31">
        <f t="shared" si="79"/>
        <v>0</v>
      </c>
      <c r="P307" s="31">
        <f t="shared" si="76"/>
        <v>0</v>
      </c>
      <c r="Q307" s="68">
        <f t="shared" si="80"/>
        <v>0</v>
      </c>
      <c r="R307" s="68">
        <f t="shared" si="77"/>
        <v>0</v>
      </c>
      <c r="S307" s="244">
        <f t="shared" si="78"/>
        <v>0</v>
      </c>
      <c r="T307" s="190"/>
      <c r="U307" s="210"/>
      <c r="V307" s="38"/>
      <c r="W307" s="3"/>
      <c r="X307" s="96"/>
    </row>
    <row r="308" spans="1:24" ht="13.5" x14ac:dyDescent="0.25">
      <c r="A308" s="100">
        <v>124</v>
      </c>
      <c r="B308" s="90" t="s">
        <v>348</v>
      </c>
      <c r="C308" s="90"/>
      <c r="D308" s="90" t="s">
        <v>16</v>
      </c>
      <c r="E308" s="91" t="s">
        <v>41</v>
      </c>
      <c r="F308" s="90" t="s">
        <v>70</v>
      </c>
      <c r="G308" s="90" t="s">
        <v>349</v>
      </c>
      <c r="H308" s="24">
        <v>5</v>
      </c>
      <c r="I308" s="237">
        <v>3</v>
      </c>
      <c r="J308" s="25"/>
      <c r="K308" s="26"/>
      <c r="L308" s="34">
        <f t="shared" si="81"/>
        <v>0</v>
      </c>
      <c r="M308" s="25">
        <f t="shared" si="83"/>
        <v>0</v>
      </c>
      <c r="N308" s="31">
        <f t="shared" si="75"/>
        <v>0</v>
      </c>
      <c r="O308" s="31">
        <f t="shared" si="79"/>
        <v>0</v>
      </c>
      <c r="P308" s="31">
        <f t="shared" si="76"/>
        <v>0</v>
      </c>
      <c r="Q308" s="68">
        <f t="shared" si="80"/>
        <v>0</v>
      </c>
      <c r="R308" s="68">
        <f t="shared" si="77"/>
        <v>0</v>
      </c>
      <c r="S308" s="244">
        <f t="shared" si="78"/>
        <v>0</v>
      </c>
      <c r="T308" s="190"/>
      <c r="U308" s="184"/>
      <c r="V308" s="38"/>
      <c r="W308" s="3"/>
      <c r="X308" s="96"/>
    </row>
    <row r="309" spans="1:24" ht="20.25" x14ac:dyDescent="0.25">
      <c r="A309" s="100">
        <v>125</v>
      </c>
      <c r="B309" s="90" t="s">
        <v>350</v>
      </c>
      <c r="C309" s="90"/>
      <c r="D309" s="90" t="s">
        <v>16</v>
      </c>
      <c r="E309" s="91" t="s">
        <v>781</v>
      </c>
      <c r="F309" s="90" t="s">
        <v>69</v>
      </c>
      <c r="G309" s="90">
        <v>30</v>
      </c>
      <c r="H309" s="24">
        <v>60</v>
      </c>
      <c r="I309" s="237">
        <v>20</v>
      </c>
      <c r="J309" s="25"/>
      <c r="K309" s="26"/>
      <c r="L309" s="34">
        <f t="shared" si="81"/>
        <v>0</v>
      </c>
      <c r="M309" s="25">
        <f t="shared" si="83"/>
        <v>0</v>
      </c>
      <c r="N309" s="31">
        <f t="shared" si="75"/>
        <v>0</v>
      </c>
      <c r="O309" s="31">
        <f t="shared" si="79"/>
        <v>0</v>
      </c>
      <c r="P309" s="31">
        <f t="shared" si="76"/>
        <v>0</v>
      </c>
      <c r="Q309" s="68">
        <f t="shared" si="80"/>
        <v>0</v>
      </c>
      <c r="R309" s="68">
        <f t="shared" si="77"/>
        <v>0</v>
      </c>
      <c r="S309" s="244">
        <f t="shared" si="78"/>
        <v>0</v>
      </c>
      <c r="T309" s="204"/>
      <c r="U309" s="184"/>
      <c r="V309" s="180"/>
      <c r="W309" s="3"/>
      <c r="X309" s="96"/>
    </row>
    <row r="310" spans="1:24" ht="20.25" x14ac:dyDescent="0.25">
      <c r="A310" s="100">
        <v>126</v>
      </c>
      <c r="B310" s="90" t="s">
        <v>350</v>
      </c>
      <c r="C310" s="90"/>
      <c r="D310" s="90" t="s">
        <v>16</v>
      </c>
      <c r="E310" s="91" t="s">
        <v>781</v>
      </c>
      <c r="F310" s="90" t="s">
        <v>70</v>
      </c>
      <c r="G310" s="90">
        <v>60</v>
      </c>
      <c r="H310" s="24">
        <v>30</v>
      </c>
      <c r="I310" s="237">
        <v>10</v>
      </c>
      <c r="J310" s="25"/>
      <c r="K310" s="26"/>
      <c r="L310" s="34">
        <f t="shared" si="81"/>
        <v>0</v>
      </c>
      <c r="M310" s="25">
        <f t="shared" si="83"/>
        <v>0</v>
      </c>
      <c r="N310" s="31">
        <f t="shared" si="75"/>
        <v>0</v>
      </c>
      <c r="O310" s="31">
        <f t="shared" si="79"/>
        <v>0</v>
      </c>
      <c r="P310" s="31">
        <f t="shared" si="76"/>
        <v>0</v>
      </c>
      <c r="Q310" s="68">
        <f t="shared" si="80"/>
        <v>0</v>
      </c>
      <c r="R310" s="68">
        <f t="shared" si="77"/>
        <v>0</v>
      </c>
      <c r="S310" s="244">
        <f t="shared" si="78"/>
        <v>0</v>
      </c>
      <c r="T310" s="204"/>
      <c r="U310" s="184"/>
      <c r="V310" s="180"/>
      <c r="W310" s="3"/>
      <c r="X310" s="96"/>
    </row>
    <row r="311" spans="1:24" ht="20.25" x14ac:dyDescent="0.25">
      <c r="A311" s="100">
        <v>127</v>
      </c>
      <c r="B311" s="90" t="s">
        <v>350</v>
      </c>
      <c r="C311" s="90"/>
      <c r="D311" s="90" t="s">
        <v>16</v>
      </c>
      <c r="E311" s="91" t="s">
        <v>831</v>
      </c>
      <c r="F311" s="90" t="s">
        <v>584</v>
      </c>
      <c r="G311" s="90">
        <v>30</v>
      </c>
      <c r="H311" s="24">
        <v>5</v>
      </c>
      <c r="I311" s="237">
        <v>0</v>
      </c>
      <c r="J311" s="25"/>
      <c r="K311" s="26"/>
      <c r="L311" s="34">
        <f t="shared" si="81"/>
        <v>0</v>
      </c>
      <c r="M311" s="25">
        <f t="shared" si="83"/>
        <v>0</v>
      </c>
      <c r="N311" s="31">
        <f t="shared" si="75"/>
        <v>0</v>
      </c>
      <c r="O311" s="31">
        <f t="shared" si="79"/>
        <v>0</v>
      </c>
      <c r="P311" s="31">
        <f t="shared" si="76"/>
        <v>0</v>
      </c>
      <c r="Q311" s="68">
        <f t="shared" si="80"/>
        <v>0</v>
      </c>
      <c r="R311" s="68">
        <f t="shared" si="77"/>
        <v>0</v>
      </c>
      <c r="S311" s="244">
        <f t="shared" si="78"/>
        <v>0</v>
      </c>
      <c r="T311" s="204"/>
      <c r="U311" s="184"/>
      <c r="V311" s="180"/>
      <c r="W311" s="3"/>
      <c r="X311" s="96"/>
    </row>
    <row r="312" spans="1:24" ht="20.25" x14ac:dyDescent="0.25">
      <c r="A312" s="100">
        <v>128</v>
      </c>
      <c r="B312" s="90" t="s">
        <v>779</v>
      </c>
      <c r="C312" s="90"/>
      <c r="D312" s="90" t="s">
        <v>16</v>
      </c>
      <c r="E312" s="91" t="s">
        <v>780</v>
      </c>
      <c r="F312" s="90" t="s">
        <v>543</v>
      </c>
      <c r="G312" s="90">
        <v>30</v>
      </c>
      <c r="H312" s="24">
        <v>5</v>
      </c>
      <c r="I312" s="237">
        <v>0</v>
      </c>
      <c r="J312" s="92"/>
      <c r="K312" s="26"/>
      <c r="L312" s="34">
        <f t="shared" si="81"/>
        <v>0</v>
      </c>
      <c r="M312" s="25">
        <f t="shared" si="83"/>
        <v>0</v>
      </c>
      <c r="N312" s="31">
        <f t="shared" si="75"/>
        <v>0</v>
      </c>
      <c r="O312" s="31">
        <f t="shared" si="79"/>
        <v>0</v>
      </c>
      <c r="P312" s="31">
        <f t="shared" si="76"/>
        <v>0</v>
      </c>
      <c r="Q312" s="68">
        <f t="shared" si="80"/>
        <v>0</v>
      </c>
      <c r="R312" s="68">
        <f t="shared" si="77"/>
        <v>0</v>
      </c>
      <c r="S312" s="244">
        <f t="shared" si="78"/>
        <v>0</v>
      </c>
      <c r="T312" s="204"/>
      <c r="U312" s="184"/>
      <c r="V312" s="180"/>
      <c r="W312" s="3"/>
      <c r="X312" s="96"/>
    </row>
    <row r="313" spans="1:24" ht="13.5" x14ac:dyDescent="0.25">
      <c r="A313" s="100">
        <v>129</v>
      </c>
      <c r="B313" s="90" t="s">
        <v>351</v>
      </c>
      <c r="C313" s="90"/>
      <c r="D313" s="90" t="s">
        <v>16</v>
      </c>
      <c r="E313" s="91" t="s">
        <v>41</v>
      </c>
      <c r="F313" s="90" t="s">
        <v>352</v>
      </c>
      <c r="G313" s="90">
        <v>30</v>
      </c>
      <c r="H313" s="24">
        <v>20</v>
      </c>
      <c r="I313" s="237">
        <v>5</v>
      </c>
      <c r="J313" s="25"/>
      <c r="K313" s="26"/>
      <c r="L313" s="34">
        <f t="shared" si="81"/>
        <v>0</v>
      </c>
      <c r="M313" s="25">
        <f t="shared" ref="M313:M326" si="84">J313+L313</f>
        <v>0</v>
      </c>
      <c r="N313" s="31">
        <f t="shared" ref="N313:N376" si="85">J313*H313</f>
        <v>0</v>
      </c>
      <c r="O313" s="31">
        <f t="shared" si="79"/>
        <v>0</v>
      </c>
      <c r="P313" s="31">
        <f t="shared" ref="P313:P376" si="86">L313*H313</f>
        <v>0</v>
      </c>
      <c r="Q313" s="68">
        <f t="shared" si="80"/>
        <v>0</v>
      </c>
      <c r="R313" s="68">
        <f t="shared" ref="R313:R376" si="87">M313*H313</f>
        <v>0</v>
      </c>
      <c r="S313" s="244">
        <f t="shared" ref="S313:S376" si="88">I313*M313</f>
        <v>0</v>
      </c>
      <c r="T313" s="190"/>
      <c r="U313" s="210"/>
      <c r="V313" s="38"/>
      <c r="W313" s="3"/>
      <c r="X313" s="96"/>
    </row>
    <row r="314" spans="1:24" ht="20.25" x14ac:dyDescent="0.25">
      <c r="A314" s="100">
        <v>130</v>
      </c>
      <c r="B314" s="90" t="s">
        <v>351</v>
      </c>
      <c r="C314" s="90"/>
      <c r="D314" s="90" t="s">
        <v>16</v>
      </c>
      <c r="E314" s="91" t="s">
        <v>753</v>
      </c>
      <c r="F314" s="90" t="s">
        <v>353</v>
      </c>
      <c r="G314" s="90">
        <v>30</v>
      </c>
      <c r="H314" s="24">
        <v>20</v>
      </c>
      <c r="I314" s="237">
        <v>5</v>
      </c>
      <c r="J314" s="25"/>
      <c r="K314" s="26"/>
      <c r="L314" s="34">
        <f t="shared" si="81"/>
        <v>0</v>
      </c>
      <c r="M314" s="25">
        <f t="shared" si="84"/>
        <v>0</v>
      </c>
      <c r="N314" s="31">
        <f t="shared" si="85"/>
        <v>0</v>
      </c>
      <c r="O314" s="31">
        <f t="shared" ref="O314:O377" si="89">I314*J314</f>
        <v>0</v>
      </c>
      <c r="P314" s="31">
        <f t="shared" si="86"/>
        <v>0</v>
      </c>
      <c r="Q314" s="68">
        <f t="shared" ref="Q314:Q377" si="90">I314*L314</f>
        <v>0</v>
      </c>
      <c r="R314" s="68">
        <f t="shared" si="87"/>
        <v>0</v>
      </c>
      <c r="S314" s="244">
        <f t="shared" si="88"/>
        <v>0</v>
      </c>
      <c r="T314" s="190"/>
      <c r="U314" s="184"/>
      <c r="V314" s="38"/>
      <c r="W314" s="3"/>
      <c r="X314" s="96"/>
    </row>
    <row r="315" spans="1:24" ht="20.25" x14ac:dyDescent="0.25">
      <c r="A315" s="100">
        <v>131</v>
      </c>
      <c r="B315" s="90" t="s">
        <v>351</v>
      </c>
      <c r="C315" s="90"/>
      <c r="D315" s="90" t="s">
        <v>16</v>
      </c>
      <c r="E315" s="91" t="s">
        <v>753</v>
      </c>
      <c r="F315" s="90" t="s">
        <v>352</v>
      </c>
      <c r="G315" s="90">
        <v>30</v>
      </c>
      <c r="H315" s="24">
        <v>15</v>
      </c>
      <c r="I315" s="237">
        <v>10</v>
      </c>
      <c r="J315" s="25"/>
      <c r="K315" s="26"/>
      <c r="L315" s="34">
        <f t="shared" si="81"/>
        <v>0</v>
      </c>
      <c r="M315" s="25">
        <f t="shared" si="84"/>
        <v>0</v>
      </c>
      <c r="N315" s="31">
        <f t="shared" si="85"/>
        <v>0</v>
      </c>
      <c r="O315" s="31">
        <f t="shared" si="89"/>
        <v>0</v>
      </c>
      <c r="P315" s="31">
        <f t="shared" si="86"/>
        <v>0</v>
      </c>
      <c r="Q315" s="68">
        <f t="shared" si="90"/>
        <v>0</v>
      </c>
      <c r="R315" s="68">
        <f t="shared" si="87"/>
        <v>0</v>
      </c>
      <c r="S315" s="244">
        <f t="shared" si="88"/>
        <v>0</v>
      </c>
      <c r="T315" s="190"/>
      <c r="U315" s="210"/>
      <c r="V315" s="38"/>
      <c r="W315" s="3"/>
      <c r="X315" s="96"/>
    </row>
    <row r="316" spans="1:24" ht="13.5" x14ac:dyDescent="0.25">
      <c r="A316" s="100">
        <v>132</v>
      </c>
      <c r="B316" s="90" t="s">
        <v>351</v>
      </c>
      <c r="C316" s="90"/>
      <c r="D316" s="90" t="s">
        <v>16</v>
      </c>
      <c r="E316" s="91" t="s">
        <v>41</v>
      </c>
      <c r="F316" s="90" t="s">
        <v>353</v>
      </c>
      <c r="G316" s="90">
        <v>30</v>
      </c>
      <c r="H316" s="24">
        <v>20</v>
      </c>
      <c r="I316" s="237">
        <v>10</v>
      </c>
      <c r="J316" s="25"/>
      <c r="K316" s="26"/>
      <c r="L316" s="34">
        <f t="shared" si="81"/>
        <v>0</v>
      </c>
      <c r="M316" s="25">
        <f t="shared" si="84"/>
        <v>0</v>
      </c>
      <c r="N316" s="31">
        <f t="shared" si="85"/>
        <v>0</v>
      </c>
      <c r="O316" s="31">
        <f t="shared" si="89"/>
        <v>0</v>
      </c>
      <c r="P316" s="31">
        <f t="shared" si="86"/>
        <v>0</v>
      </c>
      <c r="Q316" s="68">
        <f t="shared" si="90"/>
        <v>0</v>
      </c>
      <c r="R316" s="68">
        <f t="shared" si="87"/>
        <v>0</v>
      </c>
      <c r="S316" s="244">
        <f t="shared" si="88"/>
        <v>0</v>
      </c>
      <c r="T316" s="190"/>
      <c r="U316" s="210"/>
      <c r="V316" s="180"/>
      <c r="W316" s="3"/>
      <c r="X316" s="96"/>
    </row>
    <row r="317" spans="1:24" s="96" customFormat="1" ht="20.25" x14ac:dyDescent="0.25">
      <c r="A317" s="100">
        <v>133</v>
      </c>
      <c r="B317" s="90" t="s">
        <v>351</v>
      </c>
      <c r="C317" s="90"/>
      <c r="D317" s="90" t="s">
        <v>16</v>
      </c>
      <c r="E317" s="91" t="s">
        <v>753</v>
      </c>
      <c r="F317" s="90" t="s">
        <v>354</v>
      </c>
      <c r="G317" s="90">
        <v>30</v>
      </c>
      <c r="H317" s="97">
        <v>20</v>
      </c>
      <c r="I317" s="237">
        <v>10</v>
      </c>
      <c r="J317" s="92"/>
      <c r="K317" s="93"/>
      <c r="L317" s="94">
        <f t="shared" si="81"/>
        <v>0</v>
      </c>
      <c r="M317" s="92">
        <f t="shared" si="84"/>
        <v>0</v>
      </c>
      <c r="N317" s="88">
        <f t="shared" si="85"/>
        <v>0</v>
      </c>
      <c r="O317" s="31">
        <f t="shared" si="89"/>
        <v>0</v>
      </c>
      <c r="P317" s="88">
        <f t="shared" si="86"/>
        <v>0</v>
      </c>
      <c r="Q317" s="68">
        <f t="shared" si="90"/>
        <v>0</v>
      </c>
      <c r="R317" s="157">
        <f t="shared" si="87"/>
        <v>0</v>
      </c>
      <c r="S317" s="244">
        <f t="shared" si="88"/>
        <v>0</v>
      </c>
      <c r="T317" s="190"/>
      <c r="U317" s="210"/>
      <c r="V317" s="38"/>
      <c r="W317" s="3"/>
    </row>
    <row r="318" spans="1:24" ht="20.25" x14ac:dyDescent="0.25">
      <c r="A318" s="100">
        <v>134</v>
      </c>
      <c r="B318" s="90" t="s">
        <v>355</v>
      </c>
      <c r="C318" s="90"/>
      <c r="D318" s="90" t="s">
        <v>16</v>
      </c>
      <c r="E318" s="91" t="s">
        <v>356</v>
      </c>
      <c r="F318" s="90" t="s">
        <v>70</v>
      </c>
      <c r="G318" s="90">
        <v>30</v>
      </c>
      <c r="H318" s="24">
        <v>4</v>
      </c>
      <c r="I318" s="237">
        <v>0</v>
      </c>
      <c r="J318" s="25"/>
      <c r="K318" s="26"/>
      <c r="L318" s="34">
        <f t="shared" si="81"/>
        <v>0</v>
      </c>
      <c r="M318" s="25">
        <f t="shared" si="84"/>
        <v>0</v>
      </c>
      <c r="N318" s="31">
        <f t="shared" si="85"/>
        <v>0</v>
      </c>
      <c r="O318" s="31">
        <f t="shared" si="89"/>
        <v>0</v>
      </c>
      <c r="P318" s="31">
        <f t="shared" si="86"/>
        <v>0</v>
      </c>
      <c r="Q318" s="68">
        <f t="shared" si="90"/>
        <v>0</v>
      </c>
      <c r="R318" s="68">
        <f t="shared" si="87"/>
        <v>0</v>
      </c>
      <c r="S318" s="244">
        <f t="shared" si="88"/>
        <v>0</v>
      </c>
      <c r="T318" s="190"/>
      <c r="U318" s="210"/>
      <c r="V318" s="38"/>
      <c r="W318" s="3"/>
      <c r="X318" s="96"/>
    </row>
    <row r="319" spans="1:24" ht="20.25" x14ac:dyDescent="0.25">
      <c r="A319" s="100">
        <v>135</v>
      </c>
      <c r="B319" s="90" t="s">
        <v>355</v>
      </c>
      <c r="C319" s="90"/>
      <c r="D319" s="90" t="s">
        <v>16</v>
      </c>
      <c r="E319" s="91" t="s">
        <v>356</v>
      </c>
      <c r="F319" s="90" t="s">
        <v>357</v>
      </c>
      <c r="G319" s="90">
        <v>30</v>
      </c>
      <c r="H319" s="24">
        <v>4</v>
      </c>
      <c r="I319" s="237">
        <v>0</v>
      </c>
      <c r="J319" s="25"/>
      <c r="K319" s="26"/>
      <c r="L319" s="34">
        <f t="shared" si="81"/>
        <v>0</v>
      </c>
      <c r="M319" s="25">
        <f t="shared" si="84"/>
        <v>0</v>
      </c>
      <c r="N319" s="31">
        <f t="shared" si="85"/>
        <v>0</v>
      </c>
      <c r="O319" s="31">
        <f t="shared" si="89"/>
        <v>0</v>
      </c>
      <c r="P319" s="31">
        <f t="shared" si="86"/>
        <v>0</v>
      </c>
      <c r="Q319" s="68">
        <f t="shared" si="90"/>
        <v>0</v>
      </c>
      <c r="R319" s="68">
        <f t="shared" si="87"/>
        <v>0</v>
      </c>
      <c r="S319" s="244">
        <f t="shared" si="88"/>
        <v>0</v>
      </c>
      <c r="T319" s="190"/>
      <c r="U319" s="210"/>
      <c r="V319" s="38"/>
      <c r="W319" s="3"/>
      <c r="X319" s="96"/>
    </row>
    <row r="320" spans="1:24" s="96" customFormat="1" ht="13.5" x14ac:dyDescent="0.25">
      <c r="A320" s="100">
        <v>136</v>
      </c>
      <c r="B320" s="90" t="s">
        <v>358</v>
      </c>
      <c r="C320" s="90"/>
      <c r="D320" s="90" t="s">
        <v>16</v>
      </c>
      <c r="E320" s="91" t="s">
        <v>37</v>
      </c>
      <c r="F320" s="90" t="s">
        <v>210</v>
      </c>
      <c r="G320" s="90">
        <v>20</v>
      </c>
      <c r="H320" s="97">
        <v>3</v>
      </c>
      <c r="I320" s="237">
        <v>0</v>
      </c>
      <c r="J320" s="92"/>
      <c r="K320" s="93"/>
      <c r="L320" s="94">
        <f t="shared" si="81"/>
        <v>0</v>
      </c>
      <c r="M320" s="92">
        <f t="shared" si="84"/>
        <v>0</v>
      </c>
      <c r="N320" s="88">
        <f t="shared" si="85"/>
        <v>0</v>
      </c>
      <c r="O320" s="31">
        <f t="shared" si="89"/>
        <v>0</v>
      </c>
      <c r="P320" s="88">
        <f t="shared" si="86"/>
        <v>0</v>
      </c>
      <c r="Q320" s="68">
        <f t="shared" si="90"/>
        <v>0</v>
      </c>
      <c r="R320" s="157">
        <f t="shared" si="87"/>
        <v>0</v>
      </c>
      <c r="S320" s="244">
        <f t="shared" si="88"/>
        <v>0</v>
      </c>
      <c r="T320" s="190"/>
      <c r="U320" s="210"/>
      <c r="V320" s="38"/>
      <c r="W320" s="3"/>
    </row>
    <row r="321" spans="1:24" ht="13.5" x14ac:dyDescent="0.25">
      <c r="A321" s="100">
        <v>137</v>
      </c>
      <c r="B321" s="90" t="s">
        <v>359</v>
      </c>
      <c r="C321" s="90"/>
      <c r="D321" s="90" t="s">
        <v>16</v>
      </c>
      <c r="E321" s="91" t="s">
        <v>17</v>
      </c>
      <c r="F321" s="90" t="s">
        <v>209</v>
      </c>
      <c r="G321" s="90">
        <v>30</v>
      </c>
      <c r="H321" s="24">
        <v>0</v>
      </c>
      <c r="I321" s="237">
        <v>1</v>
      </c>
      <c r="J321" s="25"/>
      <c r="K321" s="26"/>
      <c r="L321" s="34">
        <f t="shared" si="81"/>
        <v>0</v>
      </c>
      <c r="M321" s="25">
        <f t="shared" si="84"/>
        <v>0</v>
      </c>
      <c r="N321" s="31">
        <f t="shared" si="85"/>
        <v>0</v>
      </c>
      <c r="O321" s="31">
        <f t="shared" si="89"/>
        <v>0</v>
      </c>
      <c r="P321" s="31">
        <f t="shared" si="86"/>
        <v>0</v>
      </c>
      <c r="Q321" s="68">
        <f t="shared" si="90"/>
        <v>0</v>
      </c>
      <c r="R321" s="68">
        <f t="shared" si="87"/>
        <v>0</v>
      </c>
      <c r="S321" s="244">
        <f t="shared" si="88"/>
        <v>0</v>
      </c>
      <c r="T321" s="190"/>
      <c r="U321" s="210"/>
      <c r="V321" s="38"/>
      <c r="W321" s="3"/>
      <c r="X321" s="96"/>
    </row>
    <row r="322" spans="1:24" ht="13.5" x14ac:dyDescent="0.25">
      <c r="A322" s="100">
        <v>138</v>
      </c>
      <c r="B322" s="90" t="s">
        <v>359</v>
      </c>
      <c r="C322" s="90"/>
      <c r="D322" s="90" t="s">
        <v>16</v>
      </c>
      <c r="E322" s="91" t="s">
        <v>17</v>
      </c>
      <c r="F322" s="90" t="s">
        <v>360</v>
      </c>
      <c r="G322" s="90">
        <v>30</v>
      </c>
      <c r="H322" s="24">
        <v>0</v>
      </c>
      <c r="I322" s="237">
        <v>1</v>
      </c>
      <c r="J322" s="25"/>
      <c r="K322" s="26"/>
      <c r="L322" s="34">
        <f t="shared" si="81"/>
        <v>0</v>
      </c>
      <c r="M322" s="25">
        <f t="shared" si="84"/>
        <v>0</v>
      </c>
      <c r="N322" s="31">
        <f t="shared" si="85"/>
        <v>0</v>
      </c>
      <c r="O322" s="31">
        <f t="shared" si="89"/>
        <v>0</v>
      </c>
      <c r="P322" s="31">
        <f t="shared" si="86"/>
        <v>0</v>
      </c>
      <c r="Q322" s="68">
        <f t="shared" si="90"/>
        <v>0</v>
      </c>
      <c r="R322" s="68">
        <f t="shared" si="87"/>
        <v>0</v>
      </c>
      <c r="S322" s="244">
        <f t="shared" si="88"/>
        <v>0</v>
      </c>
      <c r="T322" s="190"/>
      <c r="U322" s="210"/>
      <c r="V322" s="38"/>
      <c r="W322" s="3"/>
      <c r="X322" s="96"/>
    </row>
    <row r="323" spans="1:24" ht="13.5" x14ac:dyDescent="0.25">
      <c r="A323" s="100">
        <v>139</v>
      </c>
      <c r="B323" s="90" t="s">
        <v>361</v>
      </c>
      <c r="C323" s="90"/>
      <c r="D323" s="90" t="s">
        <v>16</v>
      </c>
      <c r="E323" s="91" t="s">
        <v>17</v>
      </c>
      <c r="F323" s="90" t="s">
        <v>248</v>
      </c>
      <c r="G323" s="90">
        <v>30</v>
      </c>
      <c r="H323" s="24">
        <v>10</v>
      </c>
      <c r="I323" s="237">
        <v>5</v>
      </c>
      <c r="J323" s="25"/>
      <c r="K323" s="26"/>
      <c r="L323" s="34">
        <f t="shared" si="81"/>
        <v>0</v>
      </c>
      <c r="M323" s="25">
        <f t="shared" si="84"/>
        <v>0</v>
      </c>
      <c r="N323" s="31">
        <f t="shared" si="85"/>
        <v>0</v>
      </c>
      <c r="O323" s="31">
        <f t="shared" si="89"/>
        <v>0</v>
      </c>
      <c r="P323" s="31">
        <f t="shared" si="86"/>
        <v>0</v>
      </c>
      <c r="Q323" s="68">
        <f t="shared" si="90"/>
        <v>0</v>
      </c>
      <c r="R323" s="68">
        <f t="shared" si="87"/>
        <v>0</v>
      </c>
      <c r="S323" s="244">
        <f t="shared" si="88"/>
        <v>0</v>
      </c>
      <c r="T323" s="190"/>
      <c r="U323" s="210"/>
      <c r="V323" s="38"/>
      <c r="W323" s="3"/>
      <c r="X323" s="96"/>
    </row>
    <row r="324" spans="1:24" ht="13.5" x14ac:dyDescent="0.25">
      <c r="A324" s="100">
        <v>140</v>
      </c>
      <c r="B324" s="90" t="s">
        <v>361</v>
      </c>
      <c r="C324" s="90"/>
      <c r="D324" s="90" t="s">
        <v>16</v>
      </c>
      <c r="E324" s="91" t="s">
        <v>17</v>
      </c>
      <c r="F324" s="90" t="s">
        <v>102</v>
      </c>
      <c r="G324" s="90">
        <v>30</v>
      </c>
      <c r="H324" s="24">
        <v>10</v>
      </c>
      <c r="I324" s="237">
        <v>5</v>
      </c>
      <c r="J324" s="25"/>
      <c r="K324" s="26"/>
      <c r="L324" s="34">
        <f t="shared" si="81"/>
        <v>0</v>
      </c>
      <c r="M324" s="25">
        <f t="shared" si="84"/>
        <v>0</v>
      </c>
      <c r="N324" s="31">
        <f t="shared" si="85"/>
        <v>0</v>
      </c>
      <c r="O324" s="31">
        <f t="shared" si="89"/>
        <v>0</v>
      </c>
      <c r="P324" s="31">
        <f t="shared" si="86"/>
        <v>0</v>
      </c>
      <c r="Q324" s="68">
        <f t="shared" si="90"/>
        <v>0</v>
      </c>
      <c r="R324" s="68">
        <f t="shared" si="87"/>
        <v>0</v>
      </c>
      <c r="S324" s="244">
        <f t="shared" si="88"/>
        <v>0</v>
      </c>
      <c r="T324" s="190"/>
      <c r="U324" s="184"/>
      <c r="V324" s="38"/>
      <c r="W324" s="3"/>
      <c r="X324" s="96"/>
    </row>
    <row r="325" spans="1:24" ht="13.5" x14ac:dyDescent="0.25">
      <c r="A325" s="100">
        <v>141</v>
      </c>
      <c r="B325" s="90" t="s">
        <v>362</v>
      </c>
      <c r="C325" s="90"/>
      <c r="D325" s="90" t="s">
        <v>16</v>
      </c>
      <c r="E325" s="91" t="s">
        <v>17</v>
      </c>
      <c r="F325" s="90" t="s">
        <v>38</v>
      </c>
      <c r="G325" s="90">
        <v>60</v>
      </c>
      <c r="H325" s="24">
        <v>2</v>
      </c>
      <c r="I325" s="237">
        <v>0</v>
      </c>
      <c r="J325" s="25"/>
      <c r="K325" s="26"/>
      <c r="L325" s="34">
        <f t="shared" si="81"/>
        <v>0</v>
      </c>
      <c r="M325" s="25">
        <f t="shared" si="84"/>
        <v>0</v>
      </c>
      <c r="N325" s="31">
        <f t="shared" si="85"/>
        <v>0</v>
      </c>
      <c r="O325" s="31">
        <f t="shared" si="89"/>
        <v>0</v>
      </c>
      <c r="P325" s="31">
        <f t="shared" si="86"/>
        <v>0</v>
      </c>
      <c r="Q325" s="68">
        <f t="shared" si="90"/>
        <v>0</v>
      </c>
      <c r="R325" s="68">
        <f t="shared" si="87"/>
        <v>0</v>
      </c>
      <c r="S325" s="244">
        <f t="shared" si="88"/>
        <v>0</v>
      </c>
      <c r="T325" s="190"/>
      <c r="U325" s="210"/>
      <c r="V325" s="38"/>
      <c r="W325" s="3"/>
      <c r="X325" s="96"/>
    </row>
    <row r="326" spans="1:24" ht="13.5" x14ac:dyDescent="0.25">
      <c r="A326" s="100">
        <v>142</v>
      </c>
      <c r="B326" s="90" t="s">
        <v>362</v>
      </c>
      <c r="C326" s="90"/>
      <c r="D326" s="90" t="s">
        <v>16</v>
      </c>
      <c r="E326" s="91" t="s">
        <v>17</v>
      </c>
      <c r="F326" s="90" t="s">
        <v>40</v>
      </c>
      <c r="G326" s="90">
        <v>60</v>
      </c>
      <c r="H326" s="24">
        <v>2</v>
      </c>
      <c r="I326" s="237">
        <v>0</v>
      </c>
      <c r="J326" s="25"/>
      <c r="K326" s="26"/>
      <c r="L326" s="34">
        <f t="shared" si="81"/>
        <v>0</v>
      </c>
      <c r="M326" s="25">
        <f t="shared" si="84"/>
        <v>0</v>
      </c>
      <c r="N326" s="31">
        <f t="shared" si="85"/>
        <v>0</v>
      </c>
      <c r="O326" s="31">
        <f t="shared" si="89"/>
        <v>0</v>
      </c>
      <c r="P326" s="31">
        <f t="shared" si="86"/>
        <v>0</v>
      </c>
      <c r="Q326" s="68">
        <f t="shared" si="90"/>
        <v>0</v>
      </c>
      <c r="R326" s="68">
        <f t="shared" si="87"/>
        <v>0</v>
      </c>
      <c r="S326" s="244">
        <f t="shared" si="88"/>
        <v>0</v>
      </c>
      <c r="T326" s="190"/>
      <c r="U326" s="210"/>
      <c r="V326" s="38"/>
      <c r="W326" s="3"/>
      <c r="X326" s="96"/>
    </row>
    <row r="327" spans="1:24" s="96" customFormat="1" ht="13.5" x14ac:dyDescent="0.25">
      <c r="A327" s="100">
        <v>143</v>
      </c>
      <c r="B327" s="90" t="s">
        <v>363</v>
      </c>
      <c r="C327" s="90"/>
      <c r="D327" s="90" t="s">
        <v>16</v>
      </c>
      <c r="E327" s="91" t="s">
        <v>832</v>
      </c>
      <c r="F327" s="90" t="s">
        <v>346</v>
      </c>
      <c r="G327" s="90">
        <v>56</v>
      </c>
      <c r="H327" s="97">
        <v>0</v>
      </c>
      <c r="I327" s="237">
        <v>1</v>
      </c>
      <c r="J327" s="92"/>
      <c r="K327" s="93"/>
      <c r="L327" s="94">
        <f>ROUND((J327*K327),2)</f>
        <v>0</v>
      </c>
      <c r="M327" s="92">
        <f>J327+L327</f>
        <v>0</v>
      </c>
      <c r="N327" s="88">
        <f t="shared" si="85"/>
        <v>0</v>
      </c>
      <c r="O327" s="31">
        <f t="shared" si="89"/>
        <v>0</v>
      </c>
      <c r="P327" s="88">
        <f t="shared" si="86"/>
        <v>0</v>
      </c>
      <c r="Q327" s="68">
        <f t="shared" si="90"/>
        <v>0</v>
      </c>
      <c r="R327" s="157">
        <f t="shared" si="87"/>
        <v>0</v>
      </c>
      <c r="S327" s="244">
        <f t="shared" si="88"/>
        <v>0</v>
      </c>
      <c r="T327" s="190"/>
      <c r="U327" s="210"/>
      <c r="V327" s="38"/>
      <c r="W327" s="3"/>
    </row>
    <row r="328" spans="1:24" s="96" customFormat="1" ht="13.5" x14ac:dyDescent="0.25">
      <c r="A328" s="100">
        <v>144</v>
      </c>
      <c r="B328" s="90" t="s">
        <v>363</v>
      </c>
      <c r="C328" s="90"/>
      <c r="D328" s="90" t="s">
        <v>16</v>
      </c>
      <c r="E328" s="91" t="s">
        <v>665</v>
      </c>
      <c r="F328" s="90" t="s">
        <v>184</v>
      </c>
      <c r="G328" s="90">
        <v>56</v>
      </c>
      <c r="H328" s="97">
        <v>3</v>
      </c>
      <c r="I328" s="237">
        <v>2</v>
      </c>
      <c r="J328" s="92"/>
      <c r="K328" s="93"/>
      <c r="L328" s="94">
        <f>ROUND((J328*K328),2)</f>
        <v>0</v>
      </c>
      <c r="M328" s="92">
        <f>J328+L328</f>
        <v>0</v>
      </c>
      <c r="N328" s="88">
        <f t="shared" si="85"/>
        <v>0</v>
      </c>
      <c r="O328" s="31">
        <f t="shared" si="89"/>
        <v>0</v>
      </c>
      <c r="P328" s="88">
        <f t="shared" si="86"/>
        <v>0</v>
      </c>
      <c r="Q328" s="68">
        <f t="shared" si="90"/>
        <v>0</v>
      </c>
      <c r="R328" s="157">
        <f t="shared" si="87"/>
        <v>0</v>
      </c>
      <c r="S328" s="244">
        <f t="shared" si="88"/>
        <v>0</v>
      </c>
      <c r="T328" s="190"/>
      <c r="U328" s="184"/>
      <c r="V328" s="180"/>
      <c r="W328" s="3"/>
    </row>
    <row r="329" spans="1:24" ht="13.5" x14ac:dyDescent="0.25">
      <c r="A329" s="100">
        <v>145</v>
      </c>
      <c r="B329" s="90" t="s">
        <v>365</v>
      </c>
      <c r="C329" s="90"/>
      <c r="D329" s="90" t="s">
        <v>16</v>
      </c>
      <c r="E329" s="91" t="s">
        <v>41</v>
      </c>
      <c r="F329" s="90" t="s">
        <v>248</v>
      </c>
      <c r="G329" s="90">
        <v>50</v>
      </c>
      <c r="H329" s="24">
        <v>20</v>
      </c>
      <c r="I329" s="237">
        <v>10</v>
      </c>
      <c r="J329" s="25"/>
      <c r="K329" s="26"/>
      <c r="L329" s="34">
        <f t="shared" ref="L329:L424" si="91">ROUND((J329*K329),2)</f>
        <v>0</v>
      </c>
      <c r="M329" s="25">
        <f t="shared" ref="M329:M349" si="92">J329+L329</f>
        <v>0</v>
      </c>
      <c r="N329" s="31">
        <f t="shared" si="85"/>
        <v>0</v>
      </c>
      <c r="O329" s="31">
        <f t="shared" si="89"/>
        <v>0</v>
      </c>
      <c r="P329" s="31">
        <f t="shared" si="86"/>
        <v>0</v>
      </c>
      <c r="Q329" s="68">
        <f t="shared" si="90"/>
        <v>0</v>
      </c>
      <c r="R329" s="68">
        <f t="shared" si="87"/>
        <v>0</v>
      </c>
      <c r="S329" s="244">
        <f t="shared" si="88"/>
        <v>0</v>
      </c>
      <c r="T329" s="204"/>
      <c r="U329" s="184"/>
      <c r="V329" s="180"/>
      <c r="W329" s="3"/>
      <c r="X329" s="96"/>
    </row>
    <row r="330" spans="1:24" ht="13.5" x14ac:dyDescent="0.25">
      <c r="A330" s="100">
        <v>146</v>
      </c>
      <c r="B330" s="90" t="s">
        <v>365</v>
      </c>
      <c r="C330" s="90"/>
      <c r="D330" s="90" t="s">
        <v>16</v>
      </c>
      <c r="E330" s="91" t="s">
        <v>41</v>
      </c>
      <c r="F330" s="90" t="s">
        <v>209</v>
      </c>
      <c r="G330" s="90">
        <v>50</v>
      </c>
      <c r="H330" s="24">
        <v>20</v>
      </c>
      <c r="I330" s="237">
        <v>10</v>
      </c>
      <c r="J330" s="25"/>
      <c r="K330" s="26"/>
      <c r="L330" s="34">
        <f t="shared" si="91"/>
        <v>0</v>
      </c>
      <c r="M330" s="25">
        <f t="shared" si="92"/>
        <v>0</v>
      </c>
      <c r="N330" s="31">
        <f t="shared" si="85"/>
        <v>0</v>
      </c>
      <c r="O330" s="31">
        <f t="shared" si="89"/>
        <v>0</v>
      </c>
      <c r="P330" s="31">
        <f t="shared" si="86"/>
        <v>0</v>
      </c>
      <c r="Q330" s="68">
        <f t="shared" si="90"/>
        <v>0</v>
      </c>
      <c r="R330" s="68">
        <f t="shared" si="87"/>
        <v>0</v>
      </c>
      <c r="S330" s="244">
        <f t="shared" si="88"/>
        <v>0</v>
      </c>
      <c r="T330" s="204"/>
      <c r="U330" s="184"/>
      <c r="V330" s="180"/>
      <c r="W330" s="3"/>
      <c r="X330" s="96"/>
    </row>
    <row r="331" spans="1:24" s="96" customFormat="1" ht="20.25" x14ac:dyDescent="0.25">
      <c r="A331" s="100">
        <v>147</v>
      </c>
      <c r="B331" s="90" t="s">
        <v>365</v>
      </c>
      <c r="C331" s="90"/>
      <c r="D331" s="90" t="s">
        <v>16</v>
      </c>
      <c r="E331" s="91" t="s">
        <v>728</v>
      </c>
      <c r="F331" s="90" t="s">
        <v>366</v>
      </c>
      <c r="G331" s="90">
        <v>1</v>
      </c>
      <c r="H331" s="97">
        <v>35</v>
      </c>
      <c r="I331" s="237">
        <v>15</v>
      </c>
      <c r="J331" s="92"/>
      <c r="K331" s="93"/>
      <c r="L331" s="94">
        <f t="shared" si="91"/>
        <v>0</v>
      </c>
      <c r="M331" s="92">
        <f t="shared" si="92"/>
        <v>0</v>
      </c>
      <c r="N331" s="88">
        <f t="shared" si="85"/>
        <v>0</v>
      </c>
      <c r="O331" s="31">
        <f t="shared" si="89"/>
        <v>0</v>
      </c>
      <c r="P331" s="88">
        <f t="shared" si="86"/>
        <v>0</v>
      </c>
      <c r="Q331" s="68">
        <f t="shared" si="90"/>
        <v>0</v>
      </c>
      <c r="R331" s="157">
        <f t="shared" si="87"/>
        <v>0</v>
      </c>
      <c r="S331" s="244">
        <f t="shared" si="88"/>
        <v>0</v>
      </c>
      <c r="T331" s="190"/>
      <c r="U331" s="210"/>
      <c r="V331" s="38"/>
      <c r="W331" s="3"/>
    </row>
    <row r="332" spans="1:24" ht="13.5" x14ac:dyDescent="0.25">
      <c r="A332" s="100">
        <v>148</v>
      </c>
      <c r="B332" s="90" t="s">
        <v>367</v>
      </c>
      <c r="C332" s="90"/>
      <c r="D332" s="90" t="s">
        <v>16</v>
      </c>
      <c r="E332" s="91" t="s">
        <v>41</v>
      </c>
      <c r="F332" s="90" t="s">
        <v>354</v>
      </c>
      <c r="G332" s="90">
        <v>50</v>
      </c>
      <c r="H332" s="24">
        <v>100</v>
      </c>
      <c r="I332" s="237">
        <v>30</v>
      </c>
      <c r="J332" s="25"/>
      <c r="K332" s="26"/>
      <c r="L332" s="34">
        <f t="shared" si="91"/>
        <v>0</v>
      </c>
      <c r="M332" s="25">
        <f t="shared" si="92"/>
        <v>0</v>
      </c>
      <c r="N332" s="31">
        <f t="shared" si="85"/>
        <v>0</v>
      </c>
      <c r="O332" s="31">
        <f t="shared" si="89"/>
        <v>0</v>
      </c>
      <c r="P332" s="31">
        <f t="shared" si="86"/>
        <v>0</v>
      </c>
      <c r="Q332" s="68">
        <f t="shared" si="90"/>
        <v>0</v>
      </c>
      <c r="R332" s="68">
        <f t="shared" si="87"/>
        <v>0</v>
      </c>
      <c r="S332" s="244">
        <f t="shared" si="88"/>
        <v>0</v>
      </c>
      <c r="T332" s="190"/>
      <c r="U332" s="210"/>
      <c r="V332" s="180"/>
      <c r="W332" s="3"/>
      <c r="X332" s="96"/>
    </row>
    <row r="333" spans="1:24" ht="13.5" x14ac:dyDescent="0.25">
      <c r="A333" s="100">
        <v>149</v>
      </c>
      <c r="B333" s="90" t="s">
        <v>367</v>
      </c>
      <c r="C333" s="90"/>
      <c r="D333" s="90" t="s">
        <v>16</v>
      </c>
      <c r="E333" s="91" t="s">
        <v>41</v>
      </c>
      <c r="F333" s="90" t="s">
        <v>35</v>
      </c>
      <c r="G333" s="90">
        <v>50</v>
      </c>
      <c r="H333" s="24">
        <v>100</v>
      </c>
      <c r="I333" s="237">
        <v>30</v>
      </c>
      <c r="J333" s="25"/>
      <c r="K333" s="26"/>
      <c r="L333" s="34">
        <f t="shared" si="91"/>
        <v>0</v>
      </c>
      <c r="M333" s="25">
        <f t="shared" si="92"/>
        <v>0</v>
      </c>
      <c r="N333" s="31">
        <f t="shared" si="85"/>
        <v>0</v>
      </c>
      <c r="O333" s="31">
        <f t="shared" si="89"/>
        <v>0</v>
      </c>
      <c r="P333" s="31">
        <f t="shared" si="86"/>
        <v>0</v>
      </c>
      <c r="Q333" s="68">
        <f t="shared" si="90"/>
        <v>0</v>
      </c>
      <c r="R333" s="68">
        <f t="shared" si="87"/>
        <v>0</v>
      </c>
      <c r="S333" s="244">
        <f t="shared" si="88"/>
        <v>0</v>
      </c>
      <c r="T333" s="190"/>
      <c r="U333" s="184"/>
      <c r="V333" s="180"/>
      <c r="W333" s="3"/>
      <c r="X333" s="96"/>
    </row>
    <row r="334" spans="1:24" ht="13.5" x14ac:dyDescent="0.25">
      <c r="A334" s="100">
        <v>150</v>
      </c>
      <c r="B334" s="90" t="s">
        <v>368</v>
      </c>
      <c r="C334" s="90"/>
      <c r="D334" s="90" t="s">
        <v>16</v>
      </c>
      <c r="E334" s="91" t="s">
        <v>41</v>
      </c>
      <c r="F334" s="90" t="s">
        <v>40</v>
      </c>
      <c r="G334" s="90">
        <v>100</v>
      </c>
      <c r="H334" s="24">
        <v>50</v>
      </c>
      <c r="I334" s="237">
        <v>10</v>
      </c>
      <c r="J334" s="25"/>
      <c r="K334" s="26"/>
      <c r="L334" s="34">
        <f t="shared" si="91"/>
        <v>0</v>
      </c>
      <c r="M334" s="25">
        <f t="shared" si="92"/>
        <v>0</v>
      </c>
      <c r="N334" s="31">
        <f t="shared" si="85"/>
        <v>0</v>
      </c>
      <c r="O334" s="31">
        <f t="shared" si="89"/>
        <v>0</v>
      </c>
      <c r="P334" s="31">
        <f t="shared" si="86"/>
        <v>0</v>
      </c>
      <c r="Q334" s="68">
        <f t="shared" si="90"/>
        <v>0</v>
      </c>
      <c r="R334" s="68">
        <f t="shared" si="87"/>
        <v>0</v>
      </c>
      <c r="S334" s="244">
        <f t="shared" si="88"/>
        <v>0</v>
      </c>
      <c r="T334" s="190"/>
      <c r="U334" s="210"/>
      <c r="V334" s="38"/>
      <c r="W334" s="3"/>
      <c r="X334" s="96"/>
    </row>
    <row r="335" spans="1:24" ht="13.5" x14ac:dyDescent="0.25">
      <c r="A335" s="100">
        <v>151</v>
      </c>
      <c r="B335" s="90" t="s">
        <v>368</v>
      </c>
      <c r="C335" s="90"/>
      <c r="D335" s="90" t="s">
        <v>16</v>
      </c>
      <c r="E335" s="91" t="s">
        <v>41</v>
      </c>
      <c r="F335" s="90" t="s">
        <v>343</v>
      </c>
      <c r="G335" s="90">
        <v>100</v>
      </c>
      <c r="H335" s="24">
        <v>40</v>
      </c>
      <c r="I335" s="237">
        <v>10</v>
      </c>
      <c r="J335" s="25"/>
      <c r="K335" s="26"/>
      <c r="L335" s="34">
        <f t="shared" si="91"/>
        <v>0</v>
      </c>
      <c r="M335" s="25">
        <f t="shared" si="92"/>
        <v>0</v>
      </c>
      <c r="N335" s="31">
        <f t="shared" si="85"/>
        <v>0</v>
      </c>
      <c r="O335" s="31">
        <f t="shared" si="89"/>
        <v>0</v>
      </c>
      <c r="P335" s="31">
        <f t="shared" si="86"/>
        <v>0</v>
      </c>
      <c r="Q335" s="68">
        <f t="shared" si="90"/>
        <v>0</v>
      </c>
      <c r="R335" s="68">
        <f t="shared" si="87"/>
        <v>0</v>
      </c>
      <c r="S335" s="244">
        <f t="shared" si="88"/>
        <v>0</v>
      </c>
      <c r="T335" s="190"/>
      <c r="U335" s="210"/>
      <c r="V335" s="38"/>
      <c r="W335" s="3"/>
      <c r="X335" s="96"/>
    </row>
    <row r="336" spans="1:24" ht="13.5" x14ac:dyDescent="0.25">
      <c r="A336" s="100">
        <v>152</v>
      </c>
      <c r="B336" s="90" t="s">
        <v>369</v>
      </c>
      <c r="C336" s="90"/>
      <c r="D336" s="90" t="s">
        <v>16</v>
      </c>
      <c r="E336" s="91" t="s">
        <v>729</v>
      </c>
      <c r="F336" s="90" t="s">
        <v>370</v>
      </c>
      <c r="G336" s="90">
        <v>5</v>
      </c>
      <c r="H336" s="24">
        <v>340</v>
      </c>
      <c r="I336" s="237">
        <v>30</v>
      </c>
      <c r="J336" s="25"/>
      <c r="K336" s="26"/>
      <c r="L336" s="34">
        <f t="shared" si="91"/>
        <v>0</v>
      </c>
      <c r="M336" s="25">
        <f t="shared" si="92"/>
        <v>0</v>
      </c>
      <c r="N336" s="31">
        <f t="shared" si="85"/>
        <v>0</v>
      </c>
      <c r="O336" s="31">
        <f t="shared" si="89"/>
        <v>0</v>
      </c>
      <c r="P336" s="31">
        <f t="shared" si="86"/>
        <v>0</v>
      </c>
      <c r="Q336" s="68">
        <f t="shared" si="90"/>
        <v>0</v>
      </c>
      <c r="R336" s="68">
        <f t="shared" si="87"/>
        <v>0</v>
      </c>
      <c r="S336" s="244">
        <f t="shared" si="88"/>
        <v>0</v>
      </c>
      <c r="T336" s="190"/>
      <c r="U336" s="184"/>
      <c r="V336" s="180"/>
      <c r="W336" s="3"/>
      <c r="X336" s="96"/>
    </row>
    <row r="337" spans="1:24" ht="20.25" x14ac:dyDescent="0.25">
      <c r="A337" s="100">
        <v>153</v>
      </c>
      <c r="B337" s="90" t="s">
        <v>371</v>
      </c>
      <c r="C337" s="90"/>
      <c r="D337" s="90" t="s">
        <v>16</v>
      </c>
      <c r="E337" s="91" t="s">
        <v>730</v>
      </c>
      <c r="F337" s="90" t="s">
        <v>372</v>
      </c>
      <c r="G337" s="90">
        <v>10</v>
      </c>
      <c r="H337" s="24">
        <v>120</v>
      </c>
      <c r="I337" s="237">
        <v>20</v>
      </c>
      <c r="J337" s="25"/>
      <c r="K337" s="26"/>
      <c r="L337" s="34">
        <f t="shared" si="91"/>
        <v>0</v>
      </c>
      <c r="M337" s="25">
        <f t="shared" si="92"/>
        <v>0</v>
      </c>
      <c r="N337" s="31">
        <f t="shared" si="85"/>
        <v>0</v>
      </c>
      <c r="O337" s="31">
        <f t="shared" si="89"/>
        <v>0</v>
      </c>
      <c r="P337" s="31">
        <f t="shared" si="86"/>
        <v>0</v>
      </c>
      <c r="Q337" s="68">
        <f t="shared" si="90"/>
        <v>0</v>
      </c>
      <c r="R337" s="68">
        <f t="shared" si="87"/>
        <v>0</v>
      </c>
      <c r="S337" s="244">
        <f t="shared" si="88"/>
        <v>0</v>
      </c>
      <c r="T337" s="190"/>
      <c r="U337" s="210"/>
      <c r="V337" s="38"/>
      <c r="W337" s="3"/>
      <c r="X337" s="96"/>
    </row>
    <row r="338" spans="1:24" s="96" customFormat="1" ht="13.5" x14ac:dyDescent="0.25">
      <c r="A338" s="100">
        <v>154</v>
      </c>
      <c r="B338" s="90" t="s">
        <v>24</v>
      </c>
      <c r="C338" s="90"/>
      <c r="D338" s="90" t="s">
        <v>16</v>
      </c>
      <c r="E338" s="91" t="s">
        <v>17</v>
      </c>
      <c r="F338" s="90" t="s">
        <v>545</v>
      </c>
      <c r="G338" s="90">
        <v>28</v>
      </c>
      <c r="H338" s="97">
        <v>3</v>
      </c>
      <c r="I338" s="237">
        <v>2</v>
      </c>
      <c r="J338" s="92"/>
      <c r="K338" s="93"/>
      <c r="L338" s="94">
        <f t="shared" si="91"/>
        <v>0</v>
      </c>
      <c r="M338" s="92">
        <f t="shared" si="92"/>
        <v>0</v>
      </c>
      <c r="N338" s="88">
        <f t="shared" si="85"/>
        <v>0</v>
      </c>
      <c r="O338" s="31">
        <f t="shared" si="89"/>
        <v>0</v>
      </c>
      <c r="P338" s="88">
        <f t="shared" si="86"/>
        <v>0</v>
      </c>
      <c r="Q338" s="68">
        <f t="shared" si="90"/>
        <v>0</v>
      </c>
      <c r="R338" s="157">
        <f t="shared" si="87"/>
        <v>0</v>
      </c>
      <c r="S338" s="244">
        <f t="shared" si="88"/>
        <v>0</v>
      </c>
      <c r="T338" s="190"/>
      <c r="U338" s="184"/>
      <c r="V338" s="180"/>
      <c r="W338" s="3"/>
    </row>
    <row r="339" spans="1:24" ht="13.5" x14ac:dyDescent="0.25">
      <c r="A339" s="100">
        <v>155</v>
      </c>
      <c r="B339" s="90" t="s">
        <v>373</v>
      </c>
      <c r="C339" s="90"/>
      <c r="D339" s="90" t="s">
        <v>16</v>
      </c>
      <c r="E339" s="91" t="s">
        <v>37</v>
      </c>
      <c r="F339" s="90" t="s">
        <v>347</v>
      </c>
      <c r="G339" s="90">
        <v>50</v>
      </c>
      <c r="H339" s="24">
        <v>30</v>
      </c>
      <c r="I339" s="237">
        <v>10</v>
      </c>
      <c r="J339" s="25"/>
      <c r="K339" s="26"/>
      <c r="L339" s="34">
        <f t="shared" si="91"/>
        <v>0</v>
      </c>
      <c r="M339" s="25">
        <f t="shared" si="92"/>
        <v>0</v>
      </c>
      <c r="N339" s="31">
        <f t="shared" si="85"/>
        <v>0</v>
      </c>
      <c r="O339" s="31">
        <f t="shared" si="89"/>
        <v>0</v>
      </c>
      <c r="P339" s="31">
        <f t="shared" si="86"/>
        <v>0</v>
      </c>
      <c r="Q339" s="68">
        <f t="shared" si="90"/>
        <v>0</v>
      </c>
      <c r="R339" s="68">
        <f t="shared" si="87"/>
        <v>0</v>
      </c>
      <c r="S339" s="244">
        <f t="shared" si="88"/>
        <v>0</v>
      </c>
      <c r="T339" s="204"/>
      <c r="U339" s="184"/>
      <c r="V339" s="180"/>
      <c r="W339" s="3"/>
      <c r="X339" s="96"/>
    </row>
    <row r="340" spans="1:24" s="96" customFormat="1" ht="13.5" x14ac:dyDescent="0.25">
      <c r="A340" s="100">
        <v>156</v>
      </c>
      <c r="B340" s="90" t="s">
        <v>374</v>
      </c>
      <c r="C340" s="90"/>
      <c r="D340" s="90" t="s">
        <v>16</v>
      </c>
      <c r="E340" s="91" t="s">
        <v>41</v>
      </c>
      <c r="F340" s="90" t="s">
        <v>375</v>
      </c>
      <c r="G340" s="90">
        <v>20</v>
      </c>
      <c r="H340" s="97">
        <v>10</v>
      </c>
      <c r="I340" s="237">
        <v>10</v>
      </c>
      <c r="J340" s="92"/>
      <c r="K340" s="93"/>
      <c r="L340" s="94">
        <f t="shared" si="91"/>
        <v>0</v>
      </c>
      <c r="M340" s="92">
        <f t="shared" si="92"/>
        <v>0</v>
      </c>
      <c r="N340" s="88">
        <f t="shared" si="85"/>
        <v>0</v>
      </c>
      <c r="O340" s="31">
        <f t="shared" si="89"/>
        <v>0</v>
      </c>
      <c r="P340" s="88">
        <f t="shared" si="86"/>
        <v>0</v>
      </c>
      <c r="Q340" s="68">
        <f t="shared" si="90"/>
        <v>0</v>
      </c>
      <c r="R340" s="157">
        <f t="shared" si="87"/>
        <v>0</v>
      </c>
      <c r="S340" s="244">
        <f t="shared" si="88"/>
        <v>0</v>
      </c>
      <c r="T340" s="190"/>
      <c r="U340" s="210"/>
      <c r="V340" s="180"/>
      <c r="W340" s="3"/>
    </row>
    <row r="341" spans="1:24" ht="23.25" x14ac:dyDescent="0.25">
      <c r="A341" s="100">
        <v>157</v>
      </c>
      <c r="B341" s="90" t="s">
        <v>844</v>
      </c>
      <c r="C341" s="90"/>
      <c r="D341" s="90" t="s">
        <v>16</v>
      </c>
      <c r="E341" s="91" t="s">
        <v>376</v>
      </c>
      <c r="F341" s="90" t="s">
        <v>377</v>
      </c>
      <c r="G341" s="90" t="s">
        <v>378</v>
      </c>
      <c r="H341" s="24">
        <v>160</v>
      </c>
      <c r="I341" s="237">
        <v>30</v>
      </c>
      <c r="J341" s="25"/>
      <c r="K341" s="26"/>
      <c r="L341" s="34">
        <f t="shared" si="91"/>
        <v>0</v>
      </c>
      <c r="M341" s="25">
        <f t="shared" si="92"/>
        <v>0</v>
      </c>
      <c r="N341" s="31">
        <f t="shared" si="85"/>
        <v>0</v>
      </c>
      <c r="O341" s="31">
        <f t="shared" si="89"/>
        <v>0</v>
      </c>
      <c r="P341" s="31">
        <f t="shared" si="86"/>
        <v>0</v>
      </c>
      <c r="Q341" s="68">
        <f t="shared" si="90"/>
        <v>0</v>
      </c>
      <c r="R341" s="68">
        <f t="shared" si="87"/>
        <v>0</v>
      </c>
      <c r="S341" s="244">
        <f t="shared" si="88"/>
        <v>0</v>
      </c>
      <c r="T341" s="190"/>
      <c r="U341" s="184"/>
      <c r="V341" s="142"/>
      <c r="W341" s="3"/>
      <c r="X341" s="96"/>
    </row>
    <row r="342" spans="1:24" ht="13.5" x14ac:dyDescent="0.25">
      <c r="A342" s="100">
        <v>158</v>
      </c>
      <c r="B342" s="90" t="s">
        <v>379</v>
      </c>
      <c r="C342" s="90"/>
      <c r="D342" s="90" t="s">
        <v>16</v>
      </c>
      <c r="E342" s="91" t="s">
        <v>731</v>
      </c>
      <c r="F342" s="90" t="s">
        <v>357</v>
      </c>
      <c r="G342" s="90">
        <v>100</v>
      </c>
      <c r="H342" s="24">
        <v>15</v>
      </c>
      <c r="I342" s="237">
        <v>5</v>
      </c>
      <c r="J342" s="25"/>
      <c r="K342" s="26"/>
      <c r="L342" s="34">
        <f t="shared" si="91"/>
        <v>0</v>
      </c>
      <c r="M342" s="25">
        <f t="shared" si="92"/>
        <v>0</v>
      </c>
      <c r="N342" s="31">
        <f t="shared" si="85"/>
        <v>0</v>
      </c>
      <c r="O342" s="31">
        <f t="shared" si="89"/>
        <v>0</v>
      </c>
      <c r="P342" s="31">
        <f t="shared" si="86"/>
        <v>0</v>
      </c>
      <c r="Q342" s="68">
        <f t="shared" si="90"/>
        <v>0</v>
      </c>
      <c r="R342" s="68">
        <f t="shared" si="87"/>
        <v>0</v>
      </c>
      <c r="S342" s="244">
        <f t="shared" si="88"/>
        <v>0</v>
      </c>
      <c r="T342" s="190"/>
      <c r="U342" s="210"/>
      <c r="V342" s="38"/>
      <c r="W342" s="3"/>
      <c r="X342" s="96"/>
    </row>
    <row r="343" spans="1:24" ht="13.5" x14ac:dyDescent="0.25">
      <c r="A343" s="100">
        <v>159</v>
      </c>
      <c r="B343" s="90" t="s">
        <v>379</v>
      </c>
      <c r="C343" s="90"/>
      <c r="D343" s="90" t="s">
        <v>16</v>
      </c>
      <c r="E343" s="91" t="s">
        <v>731</v>
      </c>
      <c r="F343" s="90" t="s">
        <v>141</v>
      </c>
      <c r="G343" s="90">
        <v>100</v>
      </c>
      <c r="H343" s="24">
        <v>30</v>
      </c>
      <c r="I343" s="237">
        <v>5</v>
      </c>
      <c r="J343" s="25"/>
      <c r="K343" s="26"/>
      <c r="L343" s="34">
        <f t="shared" si="91"/>
        <v>0</v>
      </c>
      <c r="M343" s="25">
        <f t="shared" si="92"/>
        <v>0</v>
      </c>
      <c r="N343" s="31">
        <f t="shared" si="85"/>
        <v>0</v>
      </c>
      <c r="O343" s="31">
        <f t="shared" si="89"/>
        <v>0</v>
      </c>
      <c r="P343" s="31">
        <f t="shared" si="86"/>
        <v>0</v>
      </c>
      <c r="Q343" s="68">
        <f t="shared" si="90"/>
        <v>0</v>
      </c>
      <c r="R343" s="68">
        <f t="shared" si="87"/>
        <v>0</v>
      </c>
      <c r="S343" s="244">
        <f t="shared" si="88"/>
        <v>0</v>
      </c>
      <c r="T343" s="190"/>
      <c r="U343" s="210"/>
      <c r="V343" s="38"/>
      <c r="W343" s="3"/>
      <c r="X343" s="96"/>
    </row>
    <row r="344" spans="1:24" ht="20.25" x14ac:dyDescent="0.25">
      <c r="A344" s="100">
        <v>160</v>
      </c>
      <c r="B344" s="90" t="s">
        <v>380</v>
      </c>
      <c r="C344" s="90"/>
      <c r="D344" s="90" t="s">
        <v>16</v>
      </c>
      <c r="E344" s="91" t="s">
        <v>381</v>
      </c>
      <c r="F344" s="90" t="s">
        <v>357</v>
      </c>
      <c r="G344" s="90">
        <v>100</v>
      </c>
      <c r="H344" s="24">
        <v>2</v>
      </c>
      <c r="I344" s="237">
        <v>0</v>
      </c>
      <c r="J344" s="25"/>
      <c r="K344" s="26"/>
      <c r="L344" s="34">
        <f t="shared" si="91"/>
        <v>0</v>
      </c>
      <c r="M344" s="25">
        <f t="shared" si="92"/>
        <v>0</v>
      </c>
      <c r="N344" s="31">
        <f t="shared" si="85"/>
        <v>0</v>
      </c>
      <c r="O344" s="31">
        <f t="shared" si="89"/>
        <v>0</v>
      </c>
      <c r="P344" s="31">
        <f t="shared" si="86"/>
        <v>0</v>
      </c>
      <c r="Q344" s="68">
        <f t="shared" si="90"/>
        <v>0</v>
      </c>
      <c r="R344" s="68">
        <f t="shared" si="87"/>
        <v>0</v>
      </c>
      <c r="S344" s="244">
        <f t="shared" si="88"/>
        <v>0</v>
      </c>
      <c r="T344" s="190"/>
      <c r="U344" s="184"/>
      <c r="V344" s="38"/>
      <c r="W344" s="3"/>
      <c r="X344" s="96"/>
    </row>
    <row r="345" spans="1:24" ht="20.25" x14ac:dyDescent="0.25">
      <c r="A345" s="100">
        <v>161</v>
      </c>
      <c r="B345" s="494" t="s">
        <v>380</v>
      </c>
      <c r="C345" s="90"/>
      <c r="D345" s="112" t="s">
        <v>16</v>
      </c>
      <c r="E345" s="91" t="s">
        <v>381</v>
      </c>
      <c r="F345" s="90" t="s">
        <v>141</v>
      </c>
      <c r="G345" s="90">
        <v>100</v>
      </c>
      <c r="H345" s="24">
        <v>2</v>
      </c>
      <c r="I345" s="237">
        <v>0</v>
      </c>
      <c r="J345" s="25"/>
      <c r="K345" s="26"/>
      <c r="L345" s="34">
        <f t="shared" si="91"/>
        <v>0</v>
      </c>
      <c r="M345" s="25">
        <f t="shared" si="92"/>
        <v>0</v>
      </c>
      <c r="N345" s="31">
        <f t="shared" si="85"/>
        <v>0</v>
      </c>
      <c r="O345" s="31">
        <f t="shared" si="89"/>
        <v>0</v>
      </c>
      <c r="P345" s="31">
        <f t="shared" si="86"/>
        <v>0</v>
      </c>
      <c r="Q345" s="68">
        <f t="shared" si="90"/>
        <v>0</v>
      </c>
      <c r="R345" s="68">
        <f t="shared" si="87"/>
        <v>0</v>
      </c>
      <c r="S345" s="244">
        <f t="shared" si="88"/>
        <v>0</v>
      </c>
      <c r="T345" s="190"/>
      <c r="U345" s="184"/>
      <c r="V345" s="38"/>
      <c r="W345" s="3"/>
      <c r="X345" s="96"/>
    </row>
    <row r="346" spans="1:24" ht="13.5" x14ac:dyDescent="0.25">
      <c r="A346" s="100">
        <v>162</v>
      </c>
      <c r="B346" s="494" t="s">
        <v>382</v>
      </c>
      <c r="C346" s="90"/>
      <c r="D346" s="112" t="s">
        <v>16</v>
      </c>
      <c r="E346" s="91" t="s">
        <v>17</v>
      </c>
      <c r="F346" s="90" t="s">
        <v>141</v>
      </c>
      <c r="G346" s="90">
        <v>30</v>
      </c>
      <c r="H346" s="24">
        <v>1</v>
      </c>
      <c r="I346" s="237">
        <v>0</v>
      </c>
      <c r="J346" s="25"/>
      <c r="K346" s="26"/>
      <c r="L346" s="34">
        <f t="shared" si="91"/>
        <v>0</v>
      </c>
      <c r="M346" s="25">
        <f t="shared" si="92"/>
        <v>0</v>
      </c>
      <c r="N346" s="31">
        <f t="shared" si="85"/>
        <v>0</v>
      </c>
      <c r="O346" s="31">
        <f t="shared" si="89"/>
        <v>0</v>
      </c>
      <c r="P346" s="31">
        <f t="shared" si="86"/>
        <v>0</v>
      </c>
      <c r="Q346" s="68">
        <f t="shared" si="90"/>
        <v>0</v>
      </c>
      <c r="R346" s="68">
        <f t="shared" si="87"/>
        <v>0</v>
      </c>
      <c r="S346" s="244">
        <f t="shared" si="88"/>
        <v>0</v>
      </c>
      <c r="T346" s="190"/>
      <c r="U346" s="210"/>
      <c r="V346" s="38"/>
      <c r="W346" s="3"/>
      <c r="X346" s="96"/>
    </row>
    <row r="347" spans="1:24" ht="13.5" x14ac:dyDescent="0.25">
      <c r="A347" s="100">
        <v>163</v>
      </c>
      <c r="B347" s="494" t="s">
        <v>383</v>
      </c>
      <c r="C347" s="90"/>
      <c r="D347" s="112" t="s">
        <v>16</v>
      </c>
      <c r="E347" s="91" t="s">
        <v>41</v>
      </c>
      <c r="F347" s="90" t="s">
        <v>345</v>
      </c>
      <c r="G347" s="90">
        <v>30</v>
      </c>
      <c r="H347" s="24">
        <v>30</v>
      </c>
      <c r="I347" s="237">
        <v>20</v>
      </c>
      <c r="J347" s="25"/>
      <c r="K347" s="26"/>
      <c r="L347" s="34">
        <f t="shared" si="91"/>
        <v>0</v>
      </c>
      <c r="M347" s="25">
        <f t="shared" si="92"/>
        <v>0</v>
      </c>
      <c r="N347" s="31">
        <f t="shared" si="85"/>
        <v>0</v>
      </c>
      <c r="O347" s="31">
        <f t="shared" si="89"/>
        <v>0</v>
      </c>
      <c r="P347" s="31">
        <f t="shared" si="86"/>
        <v>0</v>
      </c>
      <c r="Q347" s="68">
        <f t="shared" si="90"/>
        <v>0</v>
      </c>
      <c r="R347" s="68">
        <f t="shared" si="87"/>
        <v>0</v>
      </c>
      <c r="S347" s="244">
        <f t="shared" si="88"/>
        <v>0</v>
      </c>
      <c r="T347" s="190"/>
      <c r="U347" s="210"/>
      <c r="V347" s="38"/>
      <c r="W347" s="3"/>
      <c r="X347" s="96"/>
    </row>
    <row r="348" spans="1:24" s="96" customFormat="1" ht="34.5" x14ac:dyDescent="0.25">
      <c r="A348" s="100">
        <v>164</v>
      </c>
      <c r="B348" s="127" t="s">
        <v>544</v>
      </c>
      <c r="C348" s="90"/>
      <c r="D348" s="100" t="s">
        <v>16</v>
      </c>
      <c r="E348" s="91" t="s">
        <v>732</v>
      </c>
      <c r="F348" s="90" t="s">
        <v>552</v>
      </c>
      <c r="G348" s="90">
        <v>5</v>
      </c>
      <c r="H348" s="97">
        <v>35</v>
      </c>
      <c r="I348" s="237">
        <v>15</v>
      </c>
      <c r="J348" s="92"/>
      <c r="K348" s="93"/>
      <c r="L348" s="94">
        <f t="shared" si="91"/>
        <v>0</v>
      </c>
      <c r="M348" s="92">
        <f t="shared" si="92"/>
        <v>0</v>
      </c>
      <c r="N348" s="129">
        <f t="shared" si="85"/>
        <v>0</v>
      </c>
      <c r="O348" s="31">
        <f t="shared" si="89"/>
        <v>0</v>
      </c>
      <c r="P348" s="129">
        <f t="shared" si="86"/>
        <v>0</v>
      </c>
      <c r="Q348" s="68">
        <f t="shared" si="90"/>
        <v>0</v>
      </c>
      <c r="R348" s="164">
        <f t="shared" si="87"/>
        <v>0</v>
      </c>
      <c r="S348" s="244">
        <f t="shared" si="88"/>
        <v>0</v>
      </c>
      <c r="T348" s="204"/>
      <c r="U348" s="184"/>
      <c r="V348" s="180"/>
      <c r="W348" s="3"/>
    </row>
    <row r="349" spans="1:24" ht="13.5" x14ac:dyDescent="0.25">
      <c r="A349" s="100">
        <v>165</v>
      </c>
      <c r="B349" s="90" t="s">
        <v>386</v>
      </c>
      <c r="C349" s="90"/>
      <c r="D349" s="90" t="s">
        <v>16</v>
      </c>
      <c r="E349" s="103" t="s">
        <v>17</v>
      </c>
      <c r="F349" s="101" t="s">
        <v>387</v>
      </c>
      <c r="G349" s="90">
        <v>100</v>
      </c>
      <c r="H349" s="24">
        <v>50</v>
      </c>
      <c r="I349" s="237">
        <v>20</v>
      </c>
      <c r="J349" s="25"/>
      <c r="K349" s="26"/>
      <c r="L349" s="34">
        <f t="shared" si="91"/>
        <v>0</v>
      </c>
      <c r="M349" s="25">
        <f t="shared" si="92"/>
        <v>0</v>
      </c>
      <c r="N349" s="134">
        <f t="shared" si="85"/>
        <v>0</v>
      </c>
      <c r="O349" s="31">
        <f t="shared" si="89"/>
        <v>0</v>
      </c>
      <c r="P349" s="134">
        <f t="shared" si="86"/>
        <v>0</v>
      </c>
      <c r="Q349" s="68">
        <f t="shared" si="90"/>
        <v>0</v>
      </c>
      <c r="R349" s="163">
        <f t="shared" si="87"/>
        <v>0</v>
      </c>
      <c r="S349" s="244">
        <f t="shared" si="88"/>
        <v>0</v>
      </c>
      <c r="T349" s="190"/>
      <c r="U349" s="210"/>
      <c r="V349" s="180"/>
      <c r="W349" s="3"/>
      <c r="X349" s="96"/>
    </row>
    <row r="350" spans="1:24" ht="19.5" customHeight="1" x14ac:dyDescent="0.25">
      <c r="A350" s="100">
        <v>166</v>
      </c>
      <c r="B350" s="90" t="s">
        <v>386</v>
      </c>
      <c r="C350" s="90"/>
      <c r="D350" s="90" t="s">
        <v>16</v>
      </c>
      <c r="E350" s="107" t="s">
        <v>17</v>
      </c>
      <c r="F350" s="104" t="s">
        <v>388</v>
      </c>
      <c r="G350" s="104">
        <v>100</v>
      </c>
      <c r="H350" s="24">
        <v>20</v>
      </c>
      <c r="I350" s="237">
        <v>5</v>
      </c>
      <c r="J350" s="30"/>
      <c r="K350" s="26"/>
      <c r="L350" s="34">
        <f t="shared" si="91"/>
        <v>0</v>
      </c>
      <c r="M350" s="25">
        <f t="shared" ref="M350:M399" si="93">J350+L350</f>
        <v>0</v>
      </c>
      <c r="N350" s="28">
        <f t="shared" si="85"/>
        <v>0</v>
      </c>
      <c r="O350" s="31">
        <f t="shared" si="89"/>
        <v>0</v>
      </c>
      <c r="P350" s="28">
        <f t="shared" si="86"/>
        <v>0</v>
      </c>
      <c r="Q350" s="68">
        <f t="shared" si="90"/>
        <v>0</v>
      </c>
      <c r="R350" s="156">
        <f t="shared" si="87"/>
        <v>0</v>
      </c>
      <c r="S350" s="244">
        <f t="shared" si="88"/>
        <v>0</v>
      </c>
      <c r="T350" s="190"/>
      <c r="U350" s="210"/>
      <c r="V350" s="38"/>
      <c r="W350" s="3"/>
      <c r="X350" s="96"/>
    </row>
    <row r="351" spans="1:24" s="96" customFormat="1" ht="20.25" customHeight="1" x14ac:dyDescent="0.25">
      <c r="A351" s="100">
        <v>167</v>
      </c>
      <c r="B351" s="90" t="s">
        <v>386</v>
      </c>
      <c r="C351" s="90"/>
      <c r="D351" s="90" t="s">
        <v>16</v>
      </c>
      <c r="E351" s="91" t="s">
        <v>17</v>
      </c>
      <c r="F351" s="101" t="s">
        <v>389</v>
      </c>
      <c r="G351" s="90">
        <v>100</v>
      </c>
      <c r="H351" s="97">
        <v>30</v>
      </c>
      <c r="I351" s="237">
        <v>5</v>
      </c>
      <c r="J351" s="92"/>
      <c r="K351" s="93"/>
      <c r="L351" s="94">
        <f t="shared" si="91"/>
        <v>0</v>
      </c>
      <c r="M351" s="92">
        <f t="shared" si="93"/>
        <v>0</v>
      </c>
      <c r="N351" s="88">
        <f t="shared" si="85"/>
        <v>0</v>
      </c>
      <c r="O351" s="31">
        <f t="shared" si="89"/>
        <v>0</v>
      </c>
      <c r="P351" s="88">
        <f t="shared" si="86"/>
        <v>0</v>
      </c>
      <c r="Q351" s="68">
        <f t="shared" si="90"/>
        <v>0</v>
      </c>
      <c r="R351" s="157">
        <f t="shared" si="87"/>
        <v>0</v>
      </c>
      <c r="S351" s="244">
        <f t="shared" si="88"/>
        <v>0</v>
      </c>
      <c r="T351" s="190"/>
      <c r="U351" s="184"/>
      <c r="V351" s="38"/>
      <c r="W351" s="3"/>
    </row>
    <row r="352" spans="1:24" ht="22.5" customHeight="1" x14ac:dyDescent="0.25">
      <c r="A352" s="100">
        <v>168</v>
      </c>
      <c r="B352" s="90" t="s">
        <v>386</v>
      </c>
      <c r="C352" s="90"/>
      <c r="D352" s="90" t="s">
        <v>16</v>
      </c>
      <c r="E352" s="91" t="s">
        <v>17</v>
      </c>
      <c r="F352" s="101" t="s">
        <v>224</v>
      </c>
      <c r="G352" s="90">
        <v>100</v>
      </c>
      <c r="H352" s="24">
        <v>15</v>
      </c>
      <c r="I352" s="237">
        <v>5</v>
      </c>
      <c r="J352" s="25"/>
      <c r="K352" s="26"/>
      <c r="L352" s="34">
        <f t="shared" si="91"/>
        <v>0</v>
      </c>
      <c r="M352" s="25">
        <f t="shared" si="93"/>
        <v>0</v>
      </c>
      <c r="N352" s="31">
        <f t="shared" si="85"/>
        <v>0</v>
      </c>
      <c r="O352" s="31">
        <f t="shared" si="89"/>
        <v>0</v>
      </c>
      <c r="P352" s="31">
        <f t="shared" si="86"/>
        <v>0</v>
      </c>
      <c r="Q352" s="68">
        <f t="shared" si="90"/>
        <v>0</v>
      </c>
      <c r="R352" s="68">
        <f t="shared" si="87"/>
        <v>0</v>
      </c>
      <c r="S352" s="244">
        <f t="shared" si="88"/>
        <v>0</v>
      </c>
      <c r="T352" s="190"/>
      <c r="U352" s="184"/>
      <c r="V352" s="38"/>
      <c r="W352" s="3"/>
      <c r="X352" s="96"/>
    </row>
    <row r="353" spans="1:24" ht="13.5" x14ac:dyDescent="0.25">
      <c r="A353" s="100">
        <v>169</v>
      </c>
      <c r="B353" s="90" t="s">
        <v>390</v>
      </c>
      <c r="C353" s="90"/>
      <c r="D353" s="90" t="s">
        <v>16</v>
      </c>
      <c r="E353" s="91" t="s">
        <v>17</v>
      </c>
      <c r="F353" s="90" t="s">
        <v>22</v>
      </c>
      <c r="G353" s="90">
        <v>50</v>
      </c>
      <c r="H353" s="24">
        <v>15</v>
      </c>
      <c r="I353" s="237">
        <v>5</v>
      </c>
      <c r="J353" s="30"/>
      <c r="K353" s="26"/>
      <c r="L353" s="34">
        <f t="shared" si="91"/>
        <v>0</v>
      </c>
      <c r="M353" s="25">
        <f t="shared" si="93"/>
        <v>0</v>
      </c>
      <c r="N353" s="31">
        <f t="shared" si="85"/>
        <v>0</v>
      </c>
      <c r="O353" s="31">
        <f t="shared" si="89"/>
        <v>0</v>
      </c>
      <c r="P353" s="31">
        <f t="shared" si="86"/>
        <v>0</v>
      </c>
      <c r="Q353" s="68">
        <f t="shared" si="90"/>
        <v>0</v>
      </c>
      <c r="R353" s="68">
        <f t="shared" si="87"/>
        <v>0</v>
      </c>
      <c r="S353" s="244">
        <f t="shared" si="88"/>
        <v>0</v>
      </c>
      <c r="T353" s="190"/>
      <c r="U353" s="210"/>
      <c r="V353" s="38"/>
      <c r="W353" s="3"/>
      <c r="X353" s="96"/>
    </row>
    <row r="354" spans="1:24" ht="13.5" x14ac:dyDescent="0.25">
      <c r="A354" s="100">
        <v>170</v>
      </c>
      <c r="B354" s="90" t="s">
        <v>391</v>
      </c>
      <c r="C354" s="90"/>
      <c r="D354" s="100" t="s">
        <v>16</v>
      </c>
      <c r="E354" s="105" t="s">
        <v>17</v>
      </c>
      <c r="F354" s="90" t="s">
        <v>35</v>
      </c>
      <c r="G354" s="90">
        <v>30</v>
      </c>
      <c r="H354" s="24">
        <v>4</v>
      </c>
      <c r="I354" s="237">
        <v>0</v>
      </c>
      <c r="J354" s="25"/>
      <c r="K354" s="26"/>
      <c r="L354" s="34">
        <f t="shared" si="91"/>
        <v>0</v>
      </c>
      <c r="M354" s="25">
        <f t="shared" si="93"/>
        <v>0</v>
      </c>
      <c r="N354" s="31">
        <f t="shared" si="85"/>
        <v>0</v>
      </c>
      <c r="O354" s="31">
        <f t="shared" si="89"/>
        <v>0</v>
      </c>
      <c r="P354" s="31">
        <f t="shared" si="86"/>
        <v>0</v>
      </c>
      <c r="Q354" s="68">
        <f t="shared" si="90"/>
        <v>0</v>
      </c>
      <c r="R354" s="68">
        <f t="shared" si="87"/>
        <v>0</v>
      </c>
      <c r="S354" s="244">
        <f t="shared" si="88"/>
        <v>0</v>
      </c>
      <c r="T354" s="190"/>
      <c r="U354" s="184"/>
      <c r="V354" s="38"/>
      <c r="W354" s="3"/>
      <c r="X354" s="96"/>
    </row>
    <row r="355" spans="1:24" ht="32.25" customHeight="1" x14ac:dyDescent="0.25">
      <c r="A355" s="100">
        <v>171</v>
      </c>
      <c r="B355" s="90" t="s">
        <v>148</v>
      </c>
      <c r="C355" s="90"/>
      <c r="D355" s="100" t="s">
        <v>16</v>
      </c>
      <c r="E355" s="91" t="s">
        <v>17</v>
      </c>
      <c r="F355" s="90" t="s">
        <v>184</v>
      </c>
      <c r="G355" s="90">
        <v>40</v>
      </c>
      <c r="H355" s="24">
        <v>3</v>
      </c>
      <c r="I355" s="237">
        <v>0</v>
      </c>
      <c r="J355" s="30"/>
      <c r="K355" s="26"/>
      <c r="L355" s="34">
        <f t="shared" si="91"/>
        <v>0</v>
      </c>
      <c r="M355" s="25">
        <f t="shared" si="93"/>
        <v>0</v>
      </c>
      <c r="N355" s="31">
        <f t="shared" si="85"/>
        <v>0</v>
      </c>
      <c r="O355" s="31">
        <f t="shared" si="89"/>
        <v>0</v>
      </c>
      <c r="P355" s="31">
        <f t="shared" si="86"/>
        <v>0</v>
      </c>
      <c r="Q355" s="68">
        <f t="shared" si="90"/>
        <v>0</v>
      </c>
      <c r="R355" s="68">
        <f t="shared" si="87"/>
        <v>0</v>
      </c>
      <c r="S355" s="244">
        <f t="shared" si="88"/>
        <v>0</v>
      </c>
      <c r="T355" s="190"/>
      <c r="U355" s="210"/>
      <c r="V355" s="38"/>
      <c r="W355" s="3"/>
      <c r="X355" s="96"/>
    </row>
    <row r="356" spans="1:24" ht="39.75" customHeight="1" x14ac:dyDescent="0.25">
      <c r="A356" s="100">
        <v>172</v>
      </c>
      <c r="B356" s="90" t="s">
        <v>641</v>
      </c>
      <c r="C356" s="90"/>
      <c r="D356" s="104" t="s">
        <v>16</v>
      </c>
      <c r="E356" s="107" t="s">
        <v>392</v>
      </c>
      <c r="F356" s="104" t="s">
        <v>393</v>
      </c>
      <c r="G356" s="495" t="s">
        <v>536</v>
      </c>
      <c r="H356" s="24">
        <v>3</v>
      </c>
      <c r="I356" s="237">
        <v>2</v>
      </c>
      <c r="J356" s="30"/>
      <c r="K356" s="26"/>
      <c r="L356" s="34">
        <f t="shared" si="91"/>
        <v>0</v>
      </c>
      <c r="M356" s="25">
        <f t="shared" si="93"/>
        <v>0</v>
      </c>
      <c r="N356" s="31">
        <f t="shared" si="85"/>
        <v>0</v>
      </c>
      <c r="O356" s="31">
        <f t="shared" si="89"/>
        <v>0</v>
      </c>
      <c r="P356" s="31">
        <f t="shared" si="86"/>
        <v>0</v>
      </c>
      <c r="Q356" s="68">
        <f t="shared" si="90"/>
        <v>0</v>
      </c>
      <c r="R356" s="68">
        <f t="shared" si="87"/>
        <v>0</v>
      </c>
      <c r="S356" s="244">
        <f t="shared" si="88"/>
        <v>0</v>
      </c>
      <c r="T356" s="190"/>
      <c r="U356" s="210"/>
      <c r="V356" s="38"/>
      <c r="W356" s="3"/>
      <c r="X356" s="96"/>
    </row>
    <row r="357" spans="1:24" ht="23.25" x14ac:dyDescent="0.25">
      <c r="A357" s="100">
        <v>173</v>
      </c>
      <c r="B357" s="90" t="s">
        <v>642</v>
      </c>
      <c r="C357" s="90"/>
      <c r="D357" s="104" t="s">
        <v>16</v>
      </c>
      <c r="E357" s="107" t="s">
        <v>392</v>
      </c>
      <c r="F357" s="104" t="s">
        <v>394</v>
      </c>
      <c r="G357" s="495" t="s">
        <v>537</v>
      </c>
      <c r="H357" s="24">
        <v>3</v>
      </c>
      <c r="I357" s="237">
        <v>2</v>
      </c>
      <c r="J357" s="30"/>
      <c r="K357" s="26"/>
      <c r="L357" s="34">
        <f t="shared" si="91"/>
        <v>0</v>
      </c>
      <c r="M357" s="25">
        <f t="shared" si="93"/>
        <v>0</v>
      </c>
      <c r="N357" s="31">
        <f t="shared" si="85"/>
        <v>0</v>
      </c>
      <c r="O357" s="31">
        <f t="shared" si="89"/>
        <v>0</v>
      </c>
      <c r="P357" s="31">
        <f t="shared" si="86"/>
        <v>0</v>
      </c>
      <c r="Q357" s="68">
        <f t="shared" si="90"/>
        <v>0</v>
      </c>
      <c r="R357" s="68">
        <f t="shared" si="87"/>
        <v>0</v>
      </c>
      <c r="S357" s="244">
        <f t="shared" si="88"/>
        <v>0</v>
      </c>
      <c r="T357" s="190"/>
      <c r="U357" s="210"/>
      <c r="V357" s="38"/>
      <c r="W357" s="3"/>
      <c r="X357" s="96"/>
    </row>
    <row r="358" spans="1:24" ht="68.25" x14ac:dyDescent="0.25">
      <c r="A358" s="100">
        <v>174</v>
      </c>
      <c r="B358" s="90" t="s">
        <v>833</v>
      </c>
      <c r="C358" s="90"/>
      <c r="D358" s="90" t="s">
        <v>16</v>
      </c>
      <c r="E358" s="91" t="s">
        <v>588</v>
      </c>
      <c r="F358" s="90" t="s">
        <v>589</v>
      </c>
      <c r="G358" s="90">
        <v>5</v>
      </c>
      <c r="H358" s="97">
        <v>2</v>
      </c>
      <c r="I358" s="237">
        <v>1</v>
      </c>
      <c r="J358" s="98"/>
      <c r="K358" s="93"/>
      <c r="L358" s="94">
        <f t="shared" si="91"/>
        <v>0</v>
      </c>
      <c r="M358" s="92">
        <f t="shared" si="93"/>
        <v>0</v>
      </c>
      <c r="N358" s="88">
        <f t="shared" si="85"/>
        <v>0</v>
      </c>
      <c r="O358" s="118">
        <f t="shared" si="89"/>
        <v>0</v>
      </c>
      <c r="P358" s="88">
        <f t="shared" si="86"/>
        <v>0</v>
      </c>
      <c r="Q358" s="166">
        <f t="shared" si="90"/>
        <v>0</v>
      </c>
      <c r="R358" s="166">
        <f t="shared" si="87"/>
        <v>0</v>
      </c>
      <c r="S358" s="250">
        <f t="shared" si="88"/>
        <v>0</v>
      </c>
      <c r="T358" s="248"/>
      <c r="U358" s="147"/>
      <c r="V358" s="147"/>
      <c r="W358" s="3"/>
    </row>
    <row r="359" spans="1:24" ht="13.5" x14ac:dyDescent="0.25">
      <c r="A359" s="100">
        <v>175</v>
      </c>
      <c r="B359" s="90" t="s">
        <v>395</v>
      </c>
      <c r="C359" s="90"/>
      <c r="D359" s="100" t="s">
        <v>16</v>
      </c>
      <c r="E359" s="91" t="s">
        <v>41</v>
      </c>
      <c r="F359" s="90" t="s">
        <v>27</v>
      </c>
      <c r="G359" s="90">
        <v>50</v>
      </c>
      <c r="H359" s="24">
        <v>80</v>
      </c>
      <c r="I359" s="237">
        <v>30</v>
      </c>
      <c r="J359" s="30"/>
      <c r="K359" s="26"/>
      <c r="L359" s="34">
        <f t="shared" si="91"/>
        <v>0</v>
      </c>
      <c r="M359" s="25">
        <f t="shared" si="93"/>
        <v>0</v>
      </c>
      <c r="N359" s="31">
        <f t="shared" si="85"/>
        <v>0</v>
      </c>
      <c r="O359" s="31">
        <f t="shared" si="89"/>
        <v>0</v>
      </c>
      <c r="P359" s="31">
        <f t="shared" si="86"/>
        <v>0</v>
      </c>
      <c r="Q359" s="68">
        <f t="shared" si="90"/>
        <v>0</v>
      </c>
      <c r="R359" s="68">
        <f t="shared" si="87"/>
        <v>0</v>
      </c>
      <c r="S359" s="244">
        <f t="shared" si="88"/>
        <v>0</v>
      </c>
      <c r="T359" s="190"/>
      <c r="U359" s="210"/>
      <c r="V359" s="180"/>
      <c r="W359" s="3"/>
      <c r="X359" s="96"/>
    </row>
    <row r="360" spans="1:24" s="96" customFormat="1" ht="13.5" x14ac:dyDescent="0.25">
      <c r="A360" s="100">
        <v>176</v>
      </c>
      <c r="B360" s="90" t="s">
        <v>395</v>
      </c>
      <c r="C360" s="90"/>
      <c r="D360" s="100" t="s">
        <v>16</v>
      </c>
      <c r="E360" s="91" t="s">
        <v>703</v>
      </c>
      <c r="F360" s="90" t="s">
        <v>396</v>
      </c>
      <c r="G360" s="90">
        <v>10</v>
      </c>
      <c r="H360" s="97">
        <v>2</v>
      </c>
      <c r="I360" s="237">
        <v>0</v>
      </c>
      <c r="J360" s="98"/>
      <c r="K360" s="93"/>
      <c r="L360" s="94">
        <f t="shared" si="91"/>
        <v>0</v>
      </c>
      <c r="M360" s="92">
        <f t="shared" si="93"/>
        <v>0</v>
      </c>
      <c r="N360" s="88">
        <f t="shared" si="85"/>
        <v>0</v>
      </c>
      <c r="O360" s="31">
        <f t="shared" si="89"/>
        <v>0</v>
      </c>
      <c r="P360" s="88">
        <f t="shared" si="86"/>
        <v>0</v>
      </c>
      <c r="Q360" s="68">
        <f t="shared" si="90"/>
        <v>0</v>
      </c>
      <c r="R360" s="157">
        <f t="shared" si="87"/>
        <v>0</v>
      </c>
      <c r="S360" s="244">
        <f t="shared" si="88"/>
        <v>0</v>
      </c>
      <c r="T360" s="190"/>
      <c r="U360" s="210"/>
      <c r="V360" s="38"/>
      <c r="W360" s="3"/>
    </row>
    <row r="361" spans="1:24" s="96" customFormat="1" ht="13.5" x14ac:dyDescent="0.25">
      <c r="A361" s="100">
        <v>177</v>
      </c>
      <c r="B361" s="90" t="s">
        <v>397</v>
      </c>
      <c r="C361" s="90"/>
      <c r="D361" s="100" t="s">
        <v>16</v>
      </c>
      <c r="E361" s="103" t="s">
        <v>146</v>
      </c>
      <c r="F361" s="90" t="s">
        <v>398</v>
      </c>
      <c r="G361" s="90">
        <v>100</v>
      </c>
      <c r="H361" s="97">
        <v>10</v>
      </c>
      <c r="I361" s="237">
        <v>5</v>
      </c>
      <c r="J361" s="98"/>
      <c r="K361" s="93"/>
      <c r="L361" s="94">
        <f t="shared" si="91"/>
        <v>0</v>
      </c>
      <c r="M361" s="92">
        <f t="shared" si="93"/>
        <v>0</v>
      </c>
      <c r="N361" s="88">
        <f t="shared" si="85"/>
        <v>0</v>
      </c>
      <c r="O361" s="88">
        <f t="shared" si="89"/>
        <v>0</v>
      </c>
      <c r="P361" s="88">
        <f t="shared" si="86"/>
        <v>0</v>
      </c>
      <c r="Q361" s="157">
        <f t="shared" si="90"/>
        <v>0</v>
      </c>
      <c r="R361" s="157">
        <f t="shared" si="87"/>
        <v>0</v>
      </c>
      <c r="S361" s="244">
        <f t="shared" si="88"/>
        <v>0</v>
      </c>
      <c r="T361" s="349"/>
      <c r="U361" s="174"/>
      <c r="V361" s="180"/>
      <c r="W361" s="95"/>
    </row>
    <row r="362" spans="1:24" ht="13.5" x14ac:dyDescent="0.25">
      <c r="A362" s="100">
        <v>178</v>
      </c>
      <c r="B362" s="90" t="s">
        <v>399</v>
      </c>
      <c r="C362" s="90"/>
      <c r="D362" s="100" t="s">
        <v>16</v>
      </c>
      <c r="E362" s="91" t="s">
        <v>37</v>
      </c>
      <c r="F362" s="90" t="s">
        <v>400</v>
      </c>
      <c r="G362" s="90">
        <v>50</v>
      </c>
      <c r="H362" s="24">
        <v>20</v>
      </c>
      <c r="I362" s="237">
        <v>10</v>
      </c>
      <c r="J362" s="30"/>
      <c r="K362" s="26"/>
      <c r="L362" s="34">
        <f t="shared" si="91"/>
        <v>0</v>
      </c>
      <c r="M362" s="25">
        <f t="shared" si="93"/>
        <v>0</v>
      </c>
      <c r="N362" s="31">
        <f t="shared" si="85"/>
        <v>0</v>
      </c>
      <c r="O362" s="31">
        <f t="shared" si="89"/>
        <v>0</v>
      </c>
      <c r="P362" s="31">
        <f t="shared" si="86"/>
        <v>0</v>
      </c>
      <c r="Q362" s="68">
        <f t="shared" si="90"/>
        <v>0</v>
      </c>
      <c r="R362" s="68">
        <f t="shared" si="87"/>
        <v>0</v>
      </c>
      <c r="S362" s="244">
        <f t="shared" si="88"/>
        <v>0</v>
      </c>
      <c r="T362" s="190"/>
      <c r="U362" s="210"/>
      <c r="V362" s="180"/>
      <c r="W362" s="3"/>
      <c r="X362" s="96"/>
    </row>
    <row r="363" spans="1:24" ht="13.5" x14ac:dyDescent="0.25">
      <c r="A363" s="100">
        <v>179</v>
      </c>
      <c r="B363" s="90" t="s">
        <v>401</v>
      </c>
      <c r="C363" s="90"/>
      <c r="D363" s="100" t="s">
        <v>16</v>
      </c>
      <c r="E363" s="91" t="s">
        <v>703</v>
      </c>
      <c r="F363" s="90" t="s">
        <v>402</v>
      </c>
      <c r="G363" s="90">
        <v>10</v>
      </c>
      <c r="H363" s="24">
        <v>3</v>
      </c>
      <c r="I363" s="237">
        <v>1</v>
      </c>
      <c r="J363" s="30"/>
      <c r="K363" s="26"/>
      <c r="L363" s="34">
        <f t="shared" si="91"/>
        <v>0</v>
      </c>
      <c r="M363" s="25">
        <f t="shared" si="93"/>
        <v>0</v>
      </c>
      <c r="N363" s="31">
        <f t="shared" si="85"/>
        <v>0</v>
      </c>
      <c r="O363" s="31">
        <f t="shared" si="89"/>
        <v>0</v>
      </c>
      <c r="P363" s="31">
        <f t="shared" si="86"/>
        <v>0</v>
      </c>
      <c r="Q363" s="68">
        <f t="shared" si="90"/>
        <v>0</v>
      </c>
      <c r="R363" s="68">
        <f t="shared" si="87"/>
        <v>0</v>
      </c>
      <c r="S363" s="244">
        <f t="shared" si="88"/>
        <v>0</v>
      </c>
      <c r="T363" s="190"/>
      <c r="U363" s="184"/>
      <c r="V363" s="38"/>
      <c r="W363" s="3"/>
      <c r="X363" s="96"/>
    </row>
    <row r="364" spans="1:24" ht="13.5" x14ac:dyDescent="0.25">
      <c r="A364" s="100">
        <v>180</v>
      </c>
      <c r="B364" s="90" t="s">
        <v>401</v>
      </c>
      <c r="C364" s="90"/>
      <c r="D364" s="100" t="s">
        <v>16</v>
      </c>
      <c r="E364" s="91" t="s">
        <v>703</v>
      </c>
      <c r="F364" s="90" t="s">
        <v>403</v>
      </c>
      <c r="G364" s="90">
        <v>5</v>
      </c>
      <c r="H364" s="24">
        <v>10</v>
      </c>
      <c r="I364" s="237">
        <v>5</v>
      </c>
      <c r="J364" s="30"/>
      <c r="K364" s="26"/>
      <c r="L364" s="34">
        <f t="shared" si="91"/>
        <v>0</v>
      </c>
      <c r="M364" s="25">
        <f t="shared" si="93"/>
        <v>0</v>
      </c>
      <c r="N364" s="31">
        <f t="shared" si="85"/>
        <v>0</v>
      </c>
      <c r="O364" s="31">
        <f t="shared" si="89"/>
        <v>0</v>
      </c>
      <c r="P364" s="31">
        <f t="shared" si="86"/>
        <v>0</v>
      </c>
      <c r="Q364" s="68">
        <f t="shared" si="90"/>
        <v>0</v>
      </c>
      <c r="R364" s="68">
        <f t="shared" si="87"/>
        <v>0</v>
      </c>
      <c r="S364" s="244">
        <f t="shared" si="88"/>
        <v>0</v>
      </c>
      <c r="T364" s="190"/>
      <c r="U364" s="210"/>
      <c r="V364" s="38"/>
      <c r="W364" s="3"/>
      <c r="X364" s="96"/>
    </row>
    <row r="365" spans="1:24" s="96" customFormat="1" ht="13.5" x14ac:dyDescent="0.25">
      <c r="A365" s="100">
        <v>181</v>
      </c>
      <c r="B365" s="90" t="s">
        <v>404</v>
      </c>
      <c r="C365" s="90"/>
      <c r="D365" s="100" t="s">
        <v>16</v>
      </c>
      <c r="E365" s="91" t="s">
        <v>618</v>
      </c>
      <c r="F365" s="90" t="s">
        <v>826</v>
      </c>
      <c r="G365" s="90">
        <v>30</v>
      </c>
      <c r="H365" s="97">
        <v>50</v>
      </c>
      <c r="I365" s="237">
        <v>15</v>
      </c>
      <c r="J365" s="98"/>
      <c r="K365" s="93"/>
      <c r="L365" s="94">
        <f t="shared" si="91"/>
        <v>0</v>
      </c>
      <c r="M365" s="92">
        <f t="shared" si="93"/>
        <v>0</v>
      </c>
      <c r="N365" s="88">
        <f t="shared" si="85"/>
        <v>0</v>
      </c>
      <c r="O365" s="88">
        <f t="shared" si="89"/>
        <v>0</v>
      </c>
      <c r="P365" s="88">
        <f t="shared" si="86"/>
        <v>0</v>
      </c>
      <c r="Q365" s="157">
        <f t="shared" si="90"/>
        <v>0</v>
      </c>
      <c r="R365" s="157">
        <f t="shared" si="87"/>
        <v>0</v>
      </c>
      <c r="S365" s="244">
        <f t="shared" si="88"/>
        <v>0</v>
      </c>
      <c r="T365" s="349"/>
      <c r="U365" s="176"/>
      <c r="V365" s="180"/>
      <c r="W365" s="95"/>
    </row>
    <row r="366" spans="1:24" s="96" customFormat="1" ht="13.5" x14ac:dyDescent="0.25">
      <c r="A366" s="100">
        <v>182</v>
      </c>
      <c r="B366" s="90" t="s">
        <v>405</v>
      </c>
      <c r="C366" s="90"/>
      <c r="D366" s="100" t="s">
        <v>16</v>
      </c>
      <c r="E366" s="91" t="s">
        <v>703</v>
      </c>
      <c r="F366" s="90" t="s">
        <v>406</v>
      </c>
      <c r="G366" s="90" t="s">
        <v>407</v>
      </c>
      <c r="H366" s="97">
        <v>6</v>
      </c>
      <c r="I366" s="237">
        <v>4</v>
      </c>
      <c r="J366" s="98"/>
      <c r="K366" s="93"/>
      <c r="L366" s="94">
        <f t="shared" si="91"/>
        <v>0</v>
      </c>
      <c r="M366" s="92">
        <f t="shared" si="93"/>
        <v>0</v>
      </c>
      <c r="N366" s="88">
        <f t="shared" si="85"/>
        <v>0</v>
      </c>
      <c r="O366" s="88">
        <f t="shared" si="89"/>
        <v>0</v>
      </c>
      <c r="P366" s="88">
        <f t="shared" si="86"/>
        <v>0</v>
      </c>
      <c r="Q366" s="157">
        <f t="shared" si="90"/>
        <v>0</v>
      </c>
      <c r="R366" s="157">
        <f t="shared" si="87"/>
        <v>0</v>
      </c>
      <c r="S366" s="244">
        <f t="shared" si="88"/>
        <v>0</v>
      </c>
      <c r="T366" s="349"/>
      <c r="U366" s="174"/>
      <c r="V366" s="215"/>
      <c r="W366" s="95"/>
    </row>
    <row r="367" spans="1:24" ht="13.5" x14ac:dyDescent="0.25">
      <c r="A367" s="100">
        <v>183</v>
      </c>
      <c r="B367" s="90" t="s">
        <v>405</v>
      </c>
      <c r="C367" s="90"/>
      <c r="D367" s="100" t="s">
        <v>16</v>
      </c>
      <c r="E367" s="91" t="s">
        <v>733</v>
      </c>
      <c r="F367" s="90" t="s">
        <v>408</v>
      </c>
      <c r="G367" s="90" t="s">
        <v>407</v>
      </c>
      <c r="H367" s="24">
        <v>2</v>
      </c>
      <c r="I367" s="237">
        <v>2</v>
      </c>
      <c r="J367" s="30"/>
      <c r="K367" s="26"/>
      <c r="L367" s="34">
        <f t="shared" si="91"/>
        <v>0</v>
      </c>
      <c r="M367" s="25">
        <f t="shared" si="93"/>
        <v>0</v>
      </c>
      <c r="N367" s="31">
        <f t="shared" si="85"/>
        <v>0</v>
      </c>
      <c r="O367" s="31">
        <f t="shared" si="89"/>
        <v>0</v>
      </c>
      <c r="P367" s="31">
        <f t="shared" si="86"/>
        <v>0</v>
      </c>
      <c r="Q367" s="68">
        <f t="shared" si="90"/>
        <v>0</v>
      </c>
      <c r="R367" s="68">
        <f t="shared" si="87"/>
        <v>0</v>
      </c>
      <c r="S367" s="244">
        <f t="shared" si="88"/>
        <v>0</v>
      </c>
      <c r="T367" s="190"/>
      <c r="U367" s="210"/>
      <c r="V367" s="142"/>
      <c r="W367" s="3"/>
      <c r="X367" s="96"/>
    </row>
    <row r="368" spans="1:24" ht="13.5" x14ac:dyDescent="0.25">
      <c r="A368" s="100">
        <v>184</v>
      </c>
      <c r="B368" s="90" t="s">
        <v>215</v>
      </c>
      <c r="C368" s="90"/>
      <c r="D368" s="100" t="s">
        <v>16</v>
      </c>
      <c r="E368" s="91" t="s">
        <v>618</v>
      </c>
      <c r="F368" s="90" t="s">
        <v>409</v>
      </c>
      <c r="G368" s="90">
        <v>30</v>
      </c>
      <c r="H368" s="24">
        <v>60</v>
      </c>
      <c r="I368" s="237">
        <v>15</v>
      </c>
      <c r="J368" s="30"/>
      <c r="K368" s="26"/>
      <c r="L368" s="34">
        <f t="shared" si="91"/>
        <v>0</v>
      </c>
      <c r="M368" s="25">
        <f t="shared" si="93"/>
        <v>0</v>
      </c>
      <c r="N368" s="31">
        <f t="shared" si="85"/>
        <v>0</v>
      </c>
      <c r="O368" s="31">
        <f t="shared" si="89"/>
        <v>0</v>
      </c>
      <c r="P368" s="31">
        <f t="shared" si="86"/>
        <v>0</v>
      </c>
      <c r="Q368" s="68">
        <f t="shared" si="90"/>
        <v>0</v>
      </c>
      <c r="R368" s="68">
        <f t="shared" si="87"/>
        <v>0</v>
      </c>
      <c r="S368" s="244">
        <f t="shared" si="88"/>
        <v>0</v>
      </c>
      <c r="T368" s="190"/>
      <c r="U368" s="184"/>
      <c r="V368" s="180"/>
      <c r="W368" s="3"/>
      <c r="X368" s="96"/>
    </row>
    <row r="369" spans="1:24" ht="23.25" x14ac:dyDescent="0.25">
      <c r="A369" s="100">
        <v>185</v>
      </c>
      <c r="B369" s="90" t="s">
        <v>410</v>
      </c>
      <c r="C369" s="90"/>
      <c r="D369" s="100" t="s">
        <v>16</v>
      </c>
      <c r="E369" s="91" t="s">
        <v>17</v>
      </c>
      <c r="F369" s="90" t="s">
        <v>411</v>
      </c>
      <c r="G369" s="90">
        <v>50</v>
      </c>
      <c r="H369" s="24">
        <v>50</v>
      </c>
      <c r="I369" s="237">
        <v>20</v>
      </c>
      <c r="J369" s="30"/>
      <c r="K369" s="26"/>
      <c r="L369" s="34">
        <f t="shared" si="91"/>
        <v>0</v>
      </c>
      <c r="M369" s="25">
        <f t="shared" si="93"/>
        <v>0</v>
      </c>
      <c r="N369" s="31">
        <f t="shared" si="85"/>
        <v>0</v>
      </c>
      <c r="O369" s="31">
        <f t="shared" si="89"/>
        <v>0</v>
      </c>
      <c r="P369" s="31">
        <f t="shared" si="86"/>
        <v>0</v>
      </c>
      <c r="Q369" s="68">
        <f t="shared" si="90"/>
        <v>0</v>
      </c>
      <c r="R369" s="68">
        <f t="shared" si="87"/>
        <v>0</v>
      </c>
      <c r="S369" s="244">
        <f t="shared" si="88"/>
        <v>0</v>
      </c>
      <c r="T369" s="190"/>
      <c r="U369" s="184"/>
      <c r="V369" s="180"/>
      <c r="W369" s="3"/>
      <c r="X369" s="96"/>
    </row>
    <row r="370" spans="1:24" s="96" customFormat="1" ht="41.25" customHeight="1" x14ac:dyDescent="0.25">
      <c r="A370" s="100">
        <v>186</v>
      </c>
      <c r="B370" s="90" t="s">
        <v>412</v>
      </c>
      <c r="C370" s="90"/>
      <c r="D370" s="100" t="s">
        <v>16</v>
      </c>
      <c r="E370" s="103" t="s">
        <v>146</v>
      </c>
      <c r="F370" s="90" t="s">
        <v>413</v>
      </c>
      <c r="G370" s="90">
        <v>100</v>
      </c>
      <c r="H370" s="97">
        <v>40</v>
      </c>
      <c r="I370" s="237">
        <v>5</v>
      </c>
      <c r="J370" s="98"/>
      <c r="K370" s="93"/>
      <c r="L370" s="94">
        <f t="shared" si="91"/>
        <v>0</v>
      </c>
      <c r="M370" s="92">
        <f t="shared" si="93"/>
        <v>0</v>
      </c>
      <c r="N370" s="145">
        <f t="shared" si="85"/>
        <v>0</v>
      </c>
      <c r="O370" s="88">
        <f t="shared" si="89"/>
        <v>0</v>
      </c>
      <c r="P370" s="88">
        <f t="shared" si="86"/>
        <v>0</v>
      </c>
      <c r="Q370" s="157">
        <f t="shared" si="90"/>
        <v>0</v>
      </c>
      <c r="R370" s="157">
        <f t="shared" si="87"/>
        <v>0</v>
      </c>
      <c r="S370" s="244">
        <f t="shared" si="88"/>
        <v>0</v>
      </c>
      <c r="T370" s="349"/>
      <c r="U370" s="174"/>
      <c r="V370" s="180"/>
      <c r="W370" s="95"/>
    </row>
    <row r="371" spans="1:24" ht="36" customHeight="1" x14ac:dyDescent="0.25">
      <c r="A371" s="100">
        <v>187</v>
      </c>
      <c r="B371" s="90" t="s">
        <v>412</v>
      </c>
      <c r="C371" s="90"/>
      <c r="D371" s="100" t="s">
        <v>16</v>
      </c>
      <c r="E371" s="91" t="s">
        <v>146</v>
      </c>
      <c r="F371" s="90" t="s">
        <v>414</v>
      </c>
      <c r="G371" s="90">
        <v>100</v>
      </c>
      <c r="H371" s="24">
        <v>1</v>
      </c>
      <c r="I371" s="237">
        <v>1</v>
      </c>
      <c r="J371" s="30"/>
      <c r="K371" s="26"/>
      <c r="L371" s="34">
        <f t="shared" si="91"/>
        <v>0</v>
      </c>
      <c r="M371" s="25">
        <f t="shared" si="93"/>
        <v>0</v>
      </c>
      <c r="N371" s="31">
        <f t="shared" si="85"/>
        <v>0</v>
      </c>
      <c r="O371" s="31">
        <f t="shared" si="89"/>
        <v>0</v>
      </c>
      <c r="P371" s="31">
        <f t="shared" si="86"/>
        <v>0</v>
      </c>
      <c r="Q371" s="68">
        <f t="shared" si="90"/>
        <v>0</v>
      </c>
      <c r="R371" s="68">
        <f t="shared" si="87"/>
        <v>0</v>
      </c>
      <c r="S371" s="244">
        <f t="shared" si="88"/>
        <v>0</v>
      </c>
      <c r="T371" s="190"/>
      <c r="U371" s="210"/>
      <c r="V371" s="38"/>
      <c r="W371" s="3"/>
      <c r="X371" s="96"/>
    </row>
    <row r="372" spans="1:24" ht="45.75" customHeight="1" x14ac:dyDescent="0.25">
      <c r="A372" s="100">
        <v>188</v>
      </c>
      <c r="B372" s="90" t="s">
        <v>415</v>
      </c>
      <c r="C372" s="90"/>
      <c r="D372" s="100" t="s">
        <v>16</v>
      </c>
      <c r="E372" s="91" t="s">
        <v>17</v>
      </c>
      <c r="F372" s="90" t="s">
        <v>60</v>
      </c>
      <c r="G372" s="90">
        <v>50</v>
      </c>
      <c r="H372" s="24">
        <v>700</v>
      </c>
      <c r="I372" s="237">
        <v>50</v>
      </c>
      <c r="J372" s="30"/>
      <c r="K372" s="26"/>
      <c r="L372" s="34">
        <f t="shared" si="91"/>
        <v>0</v>
      </c>
      <c r="M372" s="25">
        <f t="shared" si="93"/>
        <v>0</v>
      </c>
      <c r="N372" s="31">
        <f t="shared" si="85"/>
        <v>0</v>
      </c>
      <c r="O372" s="31">
        <f t="shared" si="89"/>
        <v>0</v>
      </c>
      <c r="P372" s="31">
        <f t="shared" si="86"/>
        <v>0</v>
      </c>
      <c r="Q372" s="68">
        <f t="shared" si="90"/>
        <v>0</v>
      </c>
      <c r="R372" s="68">
        <f t="shared" si="87"/>
        <v>0</v>
      </c>
      <c r="S372" s="244">
        <f t="shared" si="88"/>
        <v>0</v>
      </c>
      <c r="T372" s="190"/>
      <c r="U372" s="184"/>
      <c r="V372" s="180"/>
      <c r="W372" s="3"/>
      <c r="X372" s="96"/>
    </row>
    <row r="373" spans="1:24" s="96" customFormat="1" ht="34.5" customHeight="1" x14ac:dyDescent="0.25">
      <c r="A373" s="100">
        <v>189</v>
      </c>
      <c r="B373" s="90" t="s">
        <v>415</v>
      </c>
      <c r="C373" s="90"/>
      <c r="D373" s="100" t="s">
        <v>16</v>
      </c>
      <c r="E373" s="91" t="s">
        <v>703</v>
      </c>
      <c r="F373" s="90" t="s">
        <v>416</v>
      </c>
      <c r="G373" s="90">
        <v>10</v>
      </c>
      <c r="H373" s="97">
        <v>0</v>
      </c>
      <c r="I373" s="237">
        <v>5</v>
      </c>
      <c r="J373" s="98"/>
      <c r="K373" s="93"/>
      <c r="L373" s="94">
        <f t="shared" si="91"/>
        <v>0</v>
      </c>
      <c r="M373" s="92">
        <f t="shared" si="93"/>
        <v>0</v>
      </c>
      <c r="N373" s="88">
        <f t="shared" si="85"/>
        <v>0</v>
      </c>
      <c r="O373" s="31">
        <f t="shared" si="89"/>
        <v>0</v>
      </c>
      <c r="P373" s="88">
        <f t="shared" si="86"/>
        <v>0</v>
      </c>
      <c r="Q373" s="68">
        <f t="shared" si="90"/>
        <v>0</v>
      </c>
      <c r="R373" s="157">
        <f t="shared" si="87"/>
        <v>0</v>
      </c>
      <c r="S373" s="244">
        <f t="shared" si="88"/>
        <v>0</v>
      </c>
      <c r="T373" s="190"/>
      <c r="U373" s="210"/>
      <c r="V373" s="142"/>
      <c r="W373" s="3"/>
    </row>
    <row r="374" spans="1:24" ht="13.5" x14ac:dyDescent="0.25">
      <c r="A374" s="100">
        <v>190</v>
      </c>
      <c r="B374" s="90" t="s">
        <v>417</v>
      </c>
      <c r="C374" s="90"/>
      <c r="D374" s="100" t="s">
        <v>16</v>
      </c>
      <c r="E374" s="90" t="s">
        <v>17</v>
      </c>
      <c r="F374" s="90" t="s">
        <v>418</v>
      </c>
      <c r="G374" s="90">
        <v>50</v>
      </c>
      <c r="H374" s="24">
        <v>50</v>
      </c>
      <c r="I374" s="237">
        <v>20</v>
      </c>
      <c r="J374" s="30"/>
      <c r="K374" s="26"/>
      <c r="L374" s="34">
        <f t="shared" si="91"/>
        <v>0</v>
      </c>
      <c r="M374" s="25">
        <f t="shared" si="93"/>
        <v>0</v>
      </c>
      <c r="N374" s="31">
        <f t="shared" si="85"/>
        <v>0</v>
      </c>
      <c r="O374" s="31">
        <f t="shared" si="89"/>
        <v>0</v>
      </c>
      <c r="P374" s="31">
        <f t="shared" si="86"/>
        <v>0</v>
      </c>
      <c r="Q374" s="68">
        <f t="shared" si="90"/>
        <v>0</v>
      </c>
      <c r="R374" s="68">
        <f t="shared" si="87"/>
        <v>0</v>
      </c>
      <c r="S374" s="244">
        <f t="shared" si="88"/>
        <v>0</v>
      </c>
      <c r="T374" s="190"/>
      <c r="U374" s="184"/>
      <c r="V374" s="38"/>
      <c r="W374" s="3"/>
      <c r="X374" s="96"/>
    </row>
    <row r="375" spans="1:24" ht="13.5" x14ac:dyDescent="0.25">
      <c r="A375" s="100">
        <v>191</v>
      </c>
      <c r="B375" s="308" t="s">
        <v>419</v>
      </c>
      <c r="C375" s="90"/>
      <c r="D375" s="336" t="s">
        <v>16</v>
      </c>
      <c r="E375" s="308" t="s">
        <v>17</v>
      </c>
      <c r="F375" s="308" t="s">
        <v>119</v>
      </c>
      <c r="G375" s="308">
        <v>20</v>
      </c>
      <c r="H375" s="63">
        <v>0</v>
      </c>
      <c r="I375" s="240">
        <v>2</v>
      </c>
      <c r="J375" s="64"/>
      <c r="K375" s="65"/>
      <c r="L375" s="66">
        <f t="shared" si="91"/>
        <v>0</v>
      </c>
      <c r="M375" s="67">
        <f t="shared" si="93"/>
        <v>0</v>
      </c>
      <c r="N375" s="35">
        <f t="shared" si="85"/>
        <v>0</v>
      </c>
      <c r="O375" s="31">
        <f t="shared" si="89"/>
        <v>0</v>
      </c>
      <c r="P375" s="35">
        <f t="shared" si="86"/>
        <v>0</v>
      </c>
      <c r="Q375" s="68">
        <f t="shared" si="90"/>
        <v>0</v>
      </c>
      <c r="R375" s="158">
        <f t="shared" si="87"/>
        <v>0</v>
      </c>
      <c r="S375" s="244">
        <f t="shared" si="88"/>
        <v>0</v>
      </c>
      <c r="T375" s="190"/>
      <c r="U375" s="210"/>
      <c r="V375" s="38"/>
      <c r="W375" s="3"/>
      <c r="X375" s="96"/>
    </row>
    <row r="376" spans="1:24" s="96" customFormat="1" ht="23.25" x14ac:dyDescent="0.25">
      <c r="A376" s="100">
        <v>192</v>
      </c>
      <c r="B376" s="110" t="s">
        <v>420</v>
      </c>
      <c r="C376" s="90"/>
      <c r="D376" s="100" t="s">
        <v>16</v>
      </c>
      <c r="E376" s="90" t="s">
        <v>17</v>
      </c>
      <c r="F376" s="90" t="s">
        <v>421</v>
      </c>
      <c r="G376" s="90">
        <v>60</v>
      </c>
      <c r="H376" s="97">
        <v>40</v>
      </c>
      <c r="I376" s="237">
        <v>20</v>
      </c>
      <c r="J376" s="98"/>
      <c r="K376" s="93"/>
      <c r="L376" s="94">
        <f t="shared" si="91"/>
        <v>0</v>
      </c>
      <c r="M376" s="92">
        <f t="shared" si="93"/>
        <v>0</v>
      </c>
      <c r="N376" s="88">
        <f t="shared" si="85"/>
        <v>0</v>
      </c>
      <c r="O376" s="31">
        <f t="shared" si="89"/>
        <v>0</v>
      </c>
      <c r="P376" s="88">
        <f t="shared" si="86"/>
        <v>0</v>
      </c>
      <c r="Q376" s="68">
        <f t="shared" si="90"/>
        <v>0</v>
      </c>
      <c r="R376" s="157">
        <f t="shared" si="87"/>
        <v>0</v>
      </c>
      <c r="S376" s="244">
        <f t="shared" si="88"/>
        <v>0</v>
      </c>
      <c r="T376" s="190"/>
      <c r="U376" s="210"/>
      <c r="V376" s="180"/>
      <c r="W376" s="3"/>
    </row>
    <row r="377" spans="1:24" ht="13.5" x14ac:dyDescent="0.25">
      <c r="A377" s="100">
        <v>193</v>
      </c>
      <c r="B377" s="90" t="s">
        <v>422</v>
      </c>
      <c r="C377" s="90"/>
      <c r="D377" s="90" t="s">
        <v>16</v>
      </c>
      <c r="E377" s="91" t="s">
        <v>17</v>
      </c>
      <c r="F377" s="90" t="s">
        <v>125</v>
      </c>
      <c r="G377" s="90">
        <v>30</v>
      </c>
      <c r="H377" s="24">
        <v>2</v>
      </c>
      <c r="I377" s="237">
        <v>4</v>
      </c>
      <c r="J377" s="25"/>
      <c r="K377" s="26"/>
      <c r="L377" s="34">
        <f t="shared" si="91"/>
        <v>0</v>
      </c>
      <c r="M377" s="25">
        <f t="shared" si="93"/>
        <v>0</v>
      </c>
      <c r="N377" s="31">
        <f t="shared" ref="N377:N424" si="94">J377*H377</f>
        <v>0</v>
      </c>
      <c r="O377" s="31">
        <f t="shared" si="89"/>
        <v>0</v>
      </c>
      <c r="P377" s="31">
        <f t="shared" ref="P377:P424" si="95">L377*H377</f>
        <v>0</v>
      </c>
      <c r="Q377" s="68">
        <f t="shared" si="90"/>
        <v>0</v>
      </c>
      <c r="R377" s="68">
        <f t="shared" ref="R377:R424" si="96">M377*H377</f>
        <v>0</v>
      </c>
      <c r="S377" s="244">
        <f t="shared" ref="S377:S424" si="97">I377*M377</f>
        <v>0</v>
      </c>
      <c r="T377" s="190"/>
      <c r="U377" s="210"/>
      <c r="V377" s="38"/>
      <c r="W377" s="3"/>
      <c r="X377" s="96"/>
    </row>
    <row r="378" spans="1:24" ht="13.5" x14ac:dyDescent="0.25">
      <c r="A378" s="100">
        <v>194</v>
      </c>
      <c r="B378" s="90" t="s">
        <v>422</v>
      </c>
      <c r="C378" s="90"/>
      <c r="D378" s="90" t="s">
        <v>16</v>
      </c>
      <c r="E378" s="91" t="s">
        <v>17</v>
      </c>
      <c r="F378" s="90" t="s">
        <v>113</v>
      </c>
      <c r="G378" s="90">
        <v>50</v>
      </c>
      <c r="H378" s="24">
        <v>10</v>
      </c>
      <c r="I378" s="237">
        <v>10</v>
      </c>
      <c r="J378" s="30"/>
      <c r="K378" s="26"/>
      <c r="L378" s="34">
        <f t="shared" si="91"/>
        <v>0</v>
      </c>
      <c r="M378" s="25">
        <f t="shared" si="93"/>
        <v>0</v>
      </c>
      <c r="N378" s="31">
        <f t="shared" si="94"/>
        <v>0</v>
      </c>
      <c r="O378" s="31">
        <f t="shared" ref="O378:O424" si="98">I378*J378</f>
        <v>0</v>
      </c>
      <c r="P378" s="31">
        <f t="shared" si="95"/>
        <v>0</v>
      </c>
      <c r="Q378" s="68">
        <f t="shared" ref="Q378:Q424" si="99">I378*L378</f>
        <v>0</v>
      </c>
      <c r="R378" s="68">
        <f t="shared" si="96"/>
        <v>0</v>
      </c>
      <c r="S378" s="244">
        <f t="shared" si="97"/>
        <v>0</v>
      </c>
      <c r="T378" s="190"/>
      <c r="U378" s="184"/>
      <c r="V378" s="38"/>
      <c r="W378" s="3"/>
      <c r="X378" s="96"/>
    </row>
    <row r="379" spans="1:24" s="96" customFormat="1" ht="13.5" x14ac:dyDescent="0.25">
      <c r="A379" s="100">
        <v>195</v>
      </c>
      <c r="B379" s="90" t="s">
        <v>423</v>
      </c>
      <c r="C379" s="90"/>
      <c r="D379" s="90" t="s">
        <v>16</v>
      </c>
      <c r="E379" s="91" t="s">
        <v>702</v>
      </c>
      <c r="F379" s="90" t="s">
        <v>424</v>
      </c>
      <c r="G379" s="90">
        <v>10</v>
      </c>
      <c r="H379" s="97">
        <v>15</v>
      </c>
      <c r="I379" s="237">
        <v>10</v>
      </c>
      <c r="J379" s="98"/>
      <c r="K379" s="93"/>
      <c r="L379" s="94">
        <f t="shared" si="91"/>
        <v>0</v>
      </c>
      <c r="M379" s="92">
        <f t="shared" si="93"/>
        <v>0</v>
      </c>
      <c r="N379" s="88">
        <f t="shared" si="94"/>
        <v>0</v>
      </c>
      <c r="O379" s="88">
        <f t="shared" si="98"/>
        <v>0</v>
      </c>
      <c r="P379" s="88">
        <f t="shared" si="95"/>
        <v>0</v>
      </c>
      <c r="Q379" s="157">
        <f t="shared" si="99"/>
        <v>0</v>
      </c>
      <c r="R379" s="157">
        <f t="shared" si="96"/>
        <v>0</v>
      </c>
      <c r="S379" s="244">
        <f t="shared" si="97"/>
        <v>0</v>
      </c>
      <c r="T379" s="349"/>
      <c r="U379" s="174"/>
      <c r="V379" s="180"/>
      <c r="W379" s="95"/>
    </row>
    <row r="380" spans="1:24" ht="13.5" x14ac:dyDescent="0.25">
      <c r="A380" s="100">
        <v>196</v>
      </c>
      <c r="B380" s="90" t="s">
        <v>425</v>
      </c>
      <c r="C380" s="90"/>
      <c r="D380" s="90" t="s">
        <v>16</v>
      </c>
      <c r="E380" s="91" t="s">
        <v>702</v>
      </c>
      <c r="F380" s="90" t="s">
        <v>426</v>
      </c>
      <c r="G380" s="90">
        <v>10</v>
      </c>
      <c r="H380" s="24">
        <v>2</v>
      </c>
      <c r="I380" s="237">
        <v>0</v>
      </c>
      <c r="J380" s="30"/>
      <c r="K380" s="26"/>
      <c r="L380" s="34">
        <f t="shared" si="91"/>
        <v>0</v>
      </c>
      <c r="M380" s="25">
        <f t="shared" si="93"/>
        <v>0</v>
      </c>
      <c r="N380" s="31">
        <f t="shared" si="94"/>
        <v>0</v>
      </c>
      <c r="O380" s="31">
        <f t="shared" si="98"/>
        <v>0</v>
      </c>
      <c r="P380" s="31">
        <f t="shared" si="95"/>
        <v>0</v>
      </c>
      <c r="Q380" s="68">
        <f t="shared" si="99"/>
        <v>0</v>
      </c>
      <c r="R380" s="68">
        <f t="shared" si="96"/>
        <v>0</v>
      </c>
      <c r="S380" s="244">
        <f t="shared" si="97"/>
        <v>0</v>
      </c>
      <c r="T380" s="190"/>
      <c r="U380" s="210"/>
      <c r="V380" s="38"/>
      <c r="W380" s="3"/>
      <c r="X380" s="96"/>
    </row>
    <row r="381" spans="1:24" s="96" customFormat="1" ht="13.5" x14ac:dyDescent="0.25">
      <c r="A381" s="100">
        <v>197</v>
      </c>
      <c r="B381" s="90" t="s">
        <v>427</v>
      </c>
      <c r="C381" s="90"/>
      <c r="D381" s="90" t="s">
        <v>16</v>
      </c>
      <c r="E381" s="91" t="s">
        <v>734</v>
      </c>
      <c r="F381" s="90" t="s">
        <v>428</v>
      </c>
      <c r="G381" s="90">
        <v>10</v>
      </c>
      <c r="H381" s="97">
        <v>3</v>
      </c>
      <c r="I381" s="237">
        <v>2</v>
      </c>
      <c r="J381" s="98"/>
      <c r="K381" s="93"/>
      <c r="L381" s="94">
        <f t="shared" si="91"/>
        <v>0</v>
      </c>
      <c r="M381" s="92">
        <f t="shared" si="93"/>
        <v>0</v>
      </c>
      <c r="N381" s="88">
        <f t="shared" si="94"/>
        <v>0</v>
      </c>
      <c r="O381" s="88">
        <f t="shared" si="98"/>
        <v>0</v>
      </c>
      <c r="P381" s="88">
        <f t="shared" si="95"/>
        <v>0</v>
      </c>
      <c r="Q381" s="157">
        <f t="shared" si="99"/>
        <v>0</v>
      </c>
      <c r="R381" s="157">
        <f t="shared" si="96"/>
        <v>0</v>
      </c>
      <c r="S381" s="244">
        <f t="shared" si="97"/>
        <v>0</v>
      </c>
      <c r="T381" s="349"/>
      <c r="U381" s="174"/>
      <c r="V381" s="215"/>
      <c r="W381" s="95"/>
    </row>
    <row r="382" spans="1:24" ht="13.5" x14ac:dyDescent="0.25">
      <c r="A382" s="100">
        <v>198</v>
      </c>
      <c r="B382" s="90" t="s">
        <v>429</v>
      </c>
      <c r="C382" s="90"/>
      <c r="D382" s="90" t="s">
        <v>16</v>
      </c>
      <c r="E382" s="91" t="s">
        <v>17</v>
      </c>
      <c r="F382" s="90" t="s">
        <v>169</v>
      </c>
      <c r="G382" s="90">
        <v>3</v>
      </c>
      <c r="H382" s="24">
        <v>5</v>
      </c>
      <c r="I382" s="237">
        <v>0</v>
      </c>
      <c r="J382" s="25"/>
      <c r="K382" s="26"/>
      <c r="L382" s="34">
        <f t="shared" si="91"/>
        <v>0</v>
      </c>
      <c r="M382" s="25">
        <f t="shared" si="93"/>
        <v>0</v>
      </c>
      <c r="N382" s="31">
        <f t="shared" si="94"/>
        <v>0</v>
      </c>
      <c r="O382" s="31">
        <f t="shared" si="98"/>
        <v>0</v>
      </c>
      <c r="P382" s="31">
        <f t="shared" si="95"/>
        <v>0</v>
      </c>
      <c r="Q382" s="68">
        <f t="shared" si="99"/>
        <v>0</v>
      </c>
      <c r="R382" s="68">
        <f t="shared" si="96"/>
        <v>0</v>
      </c>
      <c r="S382" s="244">
        <f t="shared" si="97"/>
        <v>0</v>
      </c>
      <c r="T382" s="190"/>
      <c r="U382" s="210"/>
      <c r="V382" s="38"/>
      <c r="W382" s="3"/>
      <c r="X382" s="96"/>
    </row>
    <row r="383" spans="1:24" ht="13.5" x14ac:dyDescent="0.25">
      <c r="A383" s="100">
        <v>199</v>
      </c>
      <c r="B383" s="90" t="s">
        <v>430</v>
      </c>
      <c r="C383" s="90"/>
      <c r="D383" s="90" t="s">
        <v>16</v>
      </c>
      <c r="E383" s="91" t="s">
        <v>41</v>
      </c>
      <c r="F383" s="90" t="s">
        <v>141</v>
      </c>
      <c r="G383" s="90">
        <v>4</v>
      </c>
      <c r="H383" s="24">
        <v>5</v>
      </c>
      <c r="I383" s="237">
        <v>0</v>
      </c>
      <c r="J383" s="25"/>
      <c r="K383" s="26"/>
      <c r="L383" s="34">
        <f t="shared" si="91"/>
        <v>0</v>
      </c>
      <c r="M383" s="25">
        <f t="shared" si="93"/>
        <v>0</v>
      </c>
      <c r="N383" s="31">
        <f t="shared" si="94"/>
        <v>0</v>
      </c>
      <c r="O383" s="31">
        <f t="shared" si="98"/>
        <v>0</v>
      </c>
      <c r="P383" s="31">
        <f t="shared" si="95"/>
        <v>0</v>
      </c>
      <c r="Q383" s="68">
        <f t="shared" si="99"/>
        <v>0</v>
      </c>
      <c r="R383" s="68">
        <f t="shared" si="96"/>
        <v>0</v>
      </c>
      <c r="S383" s="244">
        <f t="shared" si="97"/>
        <v>0</v>
      </c>
      <c r="T383" s="190"/>
      <c r="U383" s="210"/>
      <c r="V383" s="38"/>
      <c r="W383" s="3"/>
      <c r="X383" s="96"/>
    </row>
    <row r="384" spans="1:24" s="96" customFormat="1" ht="39" x14ac:dyDescent="0.25">
      <c r="A384" s="100">
        <v>200</v>
      </c>
      <c r="B384" s="90" t="s">
        <v>431</v>
      </c>
      <c r="C384" s="90"/>
      <c r="D384" s="102" t="s">
        <v>16</v>
      </c>
      <c r="E384" s="350" t="s">
        <v>432</v>
      </c>
      <c r="F384" s="90" t="s">
        <v>611</v>
      </c>
      <c r="G384" s="90" t="s">
        <v>295</v>
      </c>
      <c r="H384" s="97">
        <v>16</v>
      </c>
      <c r="I384" s="237">
        <v>12</v>
      </c>
      <c r="J384" s="98"/>
      <c r="K384" s="93"/>
      <c r="L384" s="94">
        <f t="shared" si="91"/>
        <v>0</v>
      </c>
      <c r="M384" s="92">
        <f t="shared" si="93"/>
        <v>0</v>
      </c>
      <c r="N384" s="88">
        <f t="shared" si="94"/>
        <v>0</v>
      </c>
      <c r="O384" s="88">
        <f t="shared" si="98"/>
        <v>0</v>
      </c>
      <c r="P384" s="88">
        <f t="shared" si="95"/>
        <v>0</v>
      </c>
      <c r="Q384" s="157">
        <f t="shared" si="99"/>
        <v>0</v>
      </c>
      <c r="R384" s="157">
        <f t="shared" si="96"/>
        <v>0</v>
      </c>
      <c r="S384" s="244">
        <f t="shared" si="97"/>
        <v>0</v>
      </c>
      <c r="T384" s="351"/>
      <c r="U384" s="176"/>
      <c r="V384" s="215"/>
      <c r="W384" s="95"/>
    </row>
    <row r="385" spans="1:24" s="96" customFormat="1" ht="39" x14ac:dyDescent="0.25">
      <c r="A385" s="100">
        <v>201</v>
      </c>
      <c r="B385" s="90" t="s">
        <v>433</v>
      </c>
      <c r="C385" s="90"/>
      <c r="D385" s="102" t="s">
        <v>16</v>
      </c>
      <c r="E385" s="350" t="s">
        <v>432</v>
      </c>
      <c r="F385" s="90" t="s">
        <v>603</v>
      </c>
      <c r="G385" s="90" t="s">
        <v>295</v>
      </c>
      <c r="H385" s="97">
        <v>15</v>
      </c>
      <c r="I385" s="237">
        <v>5</v>
      </c>
      <c r="J385" s="98"/>
      <c r="K385" s="93"/>
      <c r="L385" s="94">
        <f t="shared" si="91"/>
        <v>0</v>
      </c>
      <c r="M385" s="92">
        <f t="shared" si="93"/>
        <v>0</v>
      </c>
      <c r="N385" s="88">
        <f t="shared" si="94"/>
        <v>0</v>
      </c>
      <c r="O385" s="88">
        <f t="shared" si="98"/>
        <v>0</v>
      </c>
      <c r="P385" s="88">
        <f t="shared" si="95"/>
        <v>0</v>
      </c>
      <c r="Q385" s="157">
        <f t="shared" si="99"/>
        <v>0</v>
      </c>
      <c r="R385" s="157">
        <f t="shared" si="96"/>
        <v>0</v>
      </c>
      <c r="S385" s="244">
        <f t="shared" si="97"/>
        <v>0</v>
      </c>
      <c r="T385" s="351"/>
      <c r="U385" s="176"/>
      <c r="V385" s="180"/>
      <c r="W385" s="95"/>
    </row>
    <row r="386" spans="1:24" ht="13.5" x14ac:dyDescent="0.25">
      <c r="A386" s="100">
        <v>202</v>
      </c>
      <c r="B386" s="90" t="s">
        <v>114</v>
      </c>
      <c r="C386" s="90"/>
      <c r="D386" s="90" t="s">
        <v>16</v>
      </c>
      <c r="E386" s="91" t="s">
        <v>80</v>
      </c>
      <c r="F386" s="115" t="s">
        <v>434</v>
      </c>
      <c r="G386" s="90" t="s">
        <v>435</v>
      </c>
      <c r="H386" s="24">
        <v>2</v>
      </c>
      <c r="I386" s="237">
        <v>0</v>
      </c>
      <c r="J386" s="30"/>
      <c r="K386" s="26"/>
      <c r="L386" s="34">
        <f t="shared" si="91"/>
        <v>0</v>
      </c>
      <c r="M386" s="25">
        <f t="shared" si="93"/>
        <v>0</v>
      </c>
      <c r="N386" s="31">
        <f t="shared" si="94"/>
        <v>0</v>
      </c>
      <c r="O386" s="31">
        <f t="shared" si="98"/>
        <v>0</v>
      </c>
      <c r="P386" s="31">
        <f t="shared" si="95"/>
        <v>0</v>
      </c>
      <c r="Q386" s="68">
        <f t="shared" si="99"/>
        <v>0</v>
      </c>
      <c r="R386" s="68">
        <f t="shared" si="96"/>
        <v>0</v>
      </c>
      <c r="S386" s="244">
        <f t="shared" si="97"/>
        <v>0</v>
      </c>
      <c r="T386" s="190"/>
      <c r="U386" s="184"/>
      <c r="V386" s="38"/>
      <c r="W386" s="3"/>
      <c r="X386" s="96"/>
    </row>
    <row r="387" spans="1:24" ht="13.5" x14ac:dyDescent="0.25">
      <c r="A387" s="100">
        <v>203</v>
      </c>
      <c r="B387" s="90" t="s">
        <v>436</v>
      </c>
      <c r="C387" s="90"/>
      <c r="D387" s="90" t="s">
        <v>16</v>
      </c>
      <c r="E387" s="91" t="s">
        <v>80</v>
      </c>
      <c r="F387" s="111" t="s">
        <v>437</v>
      </c>
      <c r="G387" s="90">
        <v>12</v>
      </c>
      <c r="H387" s="24">
        <v>15</v>
      </c>
      <c r="I387" s="237">
        <v>5</v>
      </c>
      <c r="J387" s="25"/>
      <c r="K387" s="26"/>
      <c r="L387" s="34">
        <f t="shared" si="91"/>
        <v>0</v>
      </c>
      <c r="M387" s="25">
        <f t="shared" si="93"/>
        <v>0</v>
      </c>
      <c r="N387" s="31">
        <f t="shared" si="94"/>
        <v>0</v>
      </c>
      <c r="O387" s="31">
        <f t="shared" si="98"/>
        <v>0</v>
      </c>
      <c r="P387" s="31">
        <f t="shared" si="95"/>
        <v>0</v>
      </c>
      <c r="Q387" s="68">
        <f t="shared" si="99"/>
        <v>0</v>
      </c>
      <c r="R387" s="68">
        <f t="shared" si="96"/>
        <v>0</v>
      </c>
      <c r="S387" s="244">
        <f t="shared" si="97"/>
        <v>0</v>
      </c>
      <c r="T387" s="204"/>
      <c r="U387" s="184"/>
      <c r="V387" s="38"/>
      <c r="W387" s="3"/>
      <c r="X387" s="96"/>
    </row>
    <row r="388" spans="1:24" ht="13.5" x14ac:dyDescent="0.25">
      <c r="A388" s="100">
        <v>204</v>
      </c>
      <c r="B388" s="90" t="s">
        <v>438</v>
      </c>
      <c r="C388" s="90"/>
      <c r="D388" s="90" t="s">
        <v>16</v>
      </c>
      <c r="E388" s="91" t="s">
        <v>80</v>
      </c>
      <c r="F388" s="115">
        <v>5.0000000000000001E-3</v>
      </c>
      <c r="G388" s="90" t="s">
        <v>439</v>
      </c>
      <c r="H388" s="24">
        <v>3</v>
      </c>
      <c r="I388" s="237">
        <v>0</v>
      </c>
      <c r="J388" s="30"/>
      <c r="K388" s="26"/>
      <c r="L388" s="34">
        <f t="shared" si="91"/>
        <v>0</v>
      </c>
      <c r="M388" s="25">
        <f t="shared" si="93"/>
        <v>0</v>
      </c>
      <c r="N388" s="31">
        <f t="shared" si="94"/>
        <v>0</v>
      </c>
      <c r="O388" s="31">
        <f t="shared" si="98"/>
        <v>0</v>
      </c>
      <c r="P388" s="31">
        <f t="shared" si="95"/>
        <v>0</v>
      </c>
      <c r="Q388" s="68">
        <f t="shared" si="99"/>
        <v>0</v>
      </c>
      <c r="R388" s="68">
        <f t="shared" si="96"/>
        <v>0</v>
      </c>
      <c r="S388" s="244">
        <f t="shared" si="97"/>
        <v>0</v>
      </c>
      <c r="T388" s="204"/>
      <c r="U388" s="210"/>
      <c r="V388" s="38"/>
      <c r="W388" s="3"/>
      <c r="X388" s="96"/>
    </row>
    <row r="389" spans="1:24" ht="23.25" x14ac:dyDescent="0.25">
      <c r="A389" s="100">
        <v>205</v>
      </c>
      <c r="B389" s="90" t="s">
        <v>440</v>
      </c>
      <c r="C389" s="90"/>
      <c r="D389" s="90" t="s">
        <v>16</v>
      </c>
      <c r="E389" s="91" t="s">
        <v>441</v>
      </c>
      <c r="F389" s="111"/>
      <c r="G389" s="90" t="s">
        <v>442</v>
      </c>
      <c r="H389" s="24">
        <v>5</v>
      </c>
      <c r="I389" s="237">
        <v>5</v>
      </c>
      <c r="J389" s="25"/>
      <c r="K389" s="26"/>
      <c r="L389" s="34">
        <f t="shared" si="91"/>
        <v>0</v>
      </c>
      <c r="M389" s="25">
        <f t="shared" si="93"/>
        <v>0</v>
      </c>
      <c r="N389" s="31">
        <f t="shared" si="94"/>
        <v>0</v>
      </c>
      <c r="O389" s="31">
        <f t="shared" si="98"/>
        <v>0</v>
      </c>
      <c r="P389" s="31">
        <f t="shared" si="95"/>
        <v>0</v>
      </c>
      <c r="Q389" s="68">
        <f t="shared" si="99"/>
        <v>0</v>
      </c>
      <c r="R389" s="68">
        <f t="shared" si="96"/>
        <v>0</v>
      </c>
      <c r="S389" s="244">
        <f t="shared" si="97"/>
        <v>0</v>
      </c>
      <c r="T389" s="190"/>
      <c r="U389" s="210"/>
      <c r="V389" s="38"/>
      <c r="W389" s="3"/>
      <c r="X389" s="96"/>
    </row>
    <row r="390" spans="1:24" s="96" customFormat="1" ht="13.5" x14ac:dyDescent="0.25">
      <c r="A390" s="100">
        <v>206</v>
      </c>
      <c r="B390" s="90" t="s">
        <v>423</v>
      </c>
      <c r="C390" s="90"/>
      <c r="D390" s="90" t="s">
        <v>16</v>
      </c>
      <c r="E390" s="91" t="s">
        <v>80</v>
      </c>
      <c r="F390" s="111">
        <v>0.01</v>
      </c>
      <c r="G390" s="90" t="s">
        <v>435</v>
      </c>
      <c r="H390" s="97">
        <v>5</v>
      </c>
      <c r="I390" s="237">
        <v>0</v>
      </c>
      <c r="J390" s="98"/>
      <c r="K390" s="93"/>
      <c r="L390" s="94">
        <f t="shared" si="91"/>
        <v>0</v>
      </c>
      <c r="M390" s="92">
        <f t="shared" si="93"/>
        <v>0</v>
      </c>
      <c r="N390" s="88">
        <f t="shared" si="94"/>
        <v>0</v>
      </c>
      <c r="O390" s="31">
        <f t="shared" si="98"/>
        <v>0</v>
      </c>
      <c r="P390" s="88">
        <f t="shared" si="95"/>
        <v>0</v>
      </c>
      <c r="Q390" s="68">
        <f t="shared" si="99"/>
        <v>0</v>
      </c>
      <c r="R390" s="157">
        <f t="shared" si="96"/>
        <v>0</v>
      </c>
      <c r="S390" s="244">
        <f t="shared" si="97"/>
        <v>0</v>
      </c>
      <c r="T390" s="190"/>
      <c r="U390" s="210"/>
      <c r="V390" s="142"/>
      <c r="W390" s="3"/>
    </row>
    <row r="391" spans="1:24" ht="13.5" x14ac:dyDescent="0.25">
      <c r="A391" s="100">
        <v>207</v>
      </c>
      <c r="B391" s="308" t="s">
        <v>443</v>
      </c>
      <c r="C391" s="90"/>
      <c r="D391" s="90" t="s">
        <v>16</v>
      </c>
      <c r="E391" s="91" t="s">
        <v>80</v>
      </c>
      <c r="F391" s="111" t="s">
        <v>444</v>
      </c>
      <c r="G391" s="90" t="s">
        <v>604</v>
      </c>
      <c r="H391" s="24">
        <v>0</v>
      </c>
      <c r="I391" s="237">
        <v>2</v>
      </c>
      <c r="J391" s="25"/>
      <c r="K391" s="26"/>
      <c r="L391" s="34">
        <f t="shared" si="91"/>
        <v>0</v>
      </c>
      <c r="M391" s="25">
        <f t="shared" si="93"/>
        <v>0</v>
      </c>
      <c r="N391" s="31">
        <f t="shared" si="94"/>
        <v>0</v>
      </c>
      <c r="O391" s="31">
        <f t="shared" si="98"/>
        <v>0</v>
      </c>
      <c r="P391" s="31">
        <f t="shared" si="95"/>
        <v>0</v>
      </c>
      <c r="Q391" s="68">
        <f t="shared" si="99"/>
        <v>0</v>
      </c>
      <c r="R391" s="68">
        <f t="shared" si="96"/>
        <v>0</v>
      </c>
      <c r="S391" s="244">
        <f t="shared" si="97"/>
        <v>0</v>
      </c>
      <c r="T391" s="190"/>
      <c r="U391" s="210"/>
      <c r="V391" s="38"/>
      <c r="W391" s="3"/>
      <c r="X391" s="96"/>
    </row>
    <row r="392" spans="1:24" ht="23.25" x14ac:dyDescent="0.25">
      <c r="A392" s="100">
        <v>208</v>
      </c>
      <c r="B392" s="90" t="s">
        <v>445</v>
      </c>
      <c r="C392" s="90"/>
      <c r="D392" s="90" t="s">
        <v>16</v>
      </c>
      <c r="E392" s="91" t="s">
        <v>80</v>
      </c>
      <c r="F392" s="113" t="s">
        <v>446</v>
      </c>
      <c r="G392" s="90" t="s">
        <v>605</v>
      </c>
      <c r="H392" s="24">
        <v>4</v>
      </c>
      <c r="I392" s="237">
        <v>2</v>
      </c>
      <c r="J392" s="30"/>
      <c r="K392" s="26"/>
      <c r="L392" s="34">
        <f t="shared" si="91"/>
        <v>0</v>
      </c>
      <c r="M392" s="25">
        <f t="shared" si="93"/>
        <v>0</v>
      </c>
      <c r="N392" s="31">
        <f t="shared" si="94"/>
        <v>0</v>
      </c>
      <c r="O392" s="31">
        <f t="shared" si="98"/>
        <v>0</v>
      </c>
      <c r="P392" s="31">
        <f t="shared" si="95"/>
        <v>0</v>
      </c>
      <c r="Q392" s="68">
        <f t="shared" si="99"/>
        <v>0</v>
      </c>
      <c r="R392" s="68">
        <f t="shared" si="96"/>
        <v>0</v>
      </c>
      <c r="S392" s="244">
        <f t="shared" si="97"/>
        <v>0</v>
      </c>
      <c r="T392" s="190"/>
      <c r="U392" s="210"/>
      <c r="V392" s="38"/>
      <c r="W392" s="3"/>
      <c r="X392" s="96"/>
    </row>
    <row r="393" spans="1:24" s="96" customFormat="1" ht="34.5" x14ac:dyDescent="0.25">
      <c r="A393" s="100">
        <v>209</v>
      </c>
      <c r="B393" s="90" t="s">
        <v>447</v>
      </c>
      <c r="C393" s="90"/>
      <c r="D393" s="90" t="s">
        <v>16</v>
      </c>
      <c r="E393" s="91" t="s">
        <v>448</v>
      </c>
      <c r="F393" s="113" t="s">
        <v>449</v>
      </c>
      <c r="G393" s="90" t="s">
        <v>435</v>
      </c>
      <c r="H393" s="97">
        <v>25</v>
      </c>
      <c r="I393" s="237">
        <v>5</v>
      </c>
      <c r="J393" s="92"/>
      <c r="K393" s="93"/>
      <c r="L393" s="94">
        <f t="shared" si="91"/>
        <v>0</v>
      </c>
      <c r="M393" s="92">
        <f t="shared" si="93"/>
        <v>0</v>
      </c>
      <c r="N393" s="88">
        <f t="shared" si="94"/>
        <v>0</v>
      </c>
      <c r="O393" s="31">
        <f t="shared" si="98"/>
        <v>0</v>
      </c>
      <c r="P393" s="88">
        <f t="shared" si="95"/>
        <v>0</v>
      </c>
      <c r="Q393" s="68">
        <f t="shared" si="99"/>
        <v>0</v>
      </c>
      <c r="R393" s="157">
        <f t="shared" si="96"/>
        <v>0</v>
      </c>
      <c r="S393" s="244">
        <f t="shared" si="97"/>
        <v>0</v>
      </c>
      <c r="T393" s="190"/>
      <c r="U393" s="184"/>
      <c r="V393" s="38"/>
      <c r="W393" s="3"/>
    </row>
    <row r="394" spans="1:24" s="96" customFormat="1" ht="13.5" x14ac:dyDescent="0.25">
      <c r="A394" s="100">
        <v>210</v>
      </c>
      <c r="B394" s="114" t="s">
        <v>450</v>
      </c>
      <c r="C394" s="90"/>
      <c r="D394" s="90" t="s">
        <v>16</v>
      </c>
      <c r="E394" s="91" t="s">
        <v>451</v>
      </c>
      <c r="F394" s="480" t="s">
        <v>638</v>
      </c>
      <c r="G394" s="90" t="s">
        <v>398</v>
      </c>
      <c r="H394" s="97">
        <v>20</v>
      </c>
      <c r="I394" s="237">
        <v>5</v>
      </c>
      <c r="J394" s="92"/>
      <c r="K394" s="93"/>
      <c r="L394" s="94">
        <f t="shared" si="91"/>
        <v>0</v>
      </c>
      <c r="M394" s="92">
        <f t="shared" si="93"/>
        <v>0</v>
      </c>
      <c r="N394" s="106">
        <f t="shared" si="94"/>
        <v>0</v>
      </c>
      <c r="O394" s="31">
        <f t="shared" si="98"/>
        <v>0</v>
      </c>
      <c r="P394" s="106">
        <f t="shared" si="95"/>
        <v>0</v>
      </c>
      <c r="Q394" s="68">
        <f t="shared" si="99"/>
        <v>0</v>
      </c>
      <c r="R394" s="160">
        <f t="shared" si="96"/>
        <v>0</v>
      </c>
      <c r="S394" s="244">
        <f t="shared" si="97"/>
        <v>0</v>
      </c>
      <c r="T394" s="190"/>
      <c r="U394" s="184"/>
      <c r="V394" s="38"/>
      <c r="W394" s="3"/>
    </row>
    <row r="395" spans="1:24" s="96" customFormat="1" ht="13.5" x14ac:dyDescent="0.25">
      <c r="A395" s="100">
        <v>211</v>
      </c>
      <c r="B395" s="90" t="s">
        <v>452</v>
      </c>
      <c r="C395" s="90"/>
      <c r="D395" s="104" t="s">
        <v>16</v>
      </c>
      <c r="E395" s="91" t="s">
        <v>462</v>
      </c>
      <c r="F395" s="111">
        <v>0.1</v>
      </c>
      <c r="G395" s="90" t="s">
        <v>279</v>
      </c>
      <c r="H395" s="97">
        <v>20</v>
      </c>
      <c r="I395" s="237">
        <v>15</v>
      </c>
      <c r="J395" s="98"/>
      <c r="K395" s="93"/>
      <c r="L395" s="94">
        <f t="shared" si="91"/>
        <v>0</v>
      </c>
      <c r="M395" s="92">
        <f t="shared" si="93"/>
        <v>0</v>
      </c>
      <c r="N395" s="88">
        <f t="shared" si="94"/>
        <v>0</v>
      </c>
      <c r="O395" s="31">
        <f t="shared" si="98"/>
        <v>0</v>
      </c>
      <c r="P395" s="88">
        <f t="shared" si="95"/>
        <v>0</v>
      </c>
      <c r="Q395" s="68">
        <f t="shared" si="99"/>
        <v>0</v>
      </c>
      <c r="R395" s="157">
        <f t="shared" si="96"/>
        <v>0</v>
      </c>
      <c r="S395" s="244">
        <f t="shared" si="97"/>
        <v>0</v>
      </c>
      <c r="T395" s="190"/>
      <c r="U395" s="176"/>
      <c r="V395" s="215"/>
      <c r="W395" s="3"/>
    </row>
    <row r="396" spans="1:24" ht="34.5" customHeight="1" x14ac:dyDescent="0.25">
      <c r="A396" s="100">
        <v>212</v>
      </c>
      <c r="B396" s="90" t="s">
        <v>453</v>
      </c>
      <c r="C396" s="90"/>
      <c r="D396" s="104" t="s">
        <v>16</v>
      </c>
      <c r="E396" s="91" t="s">
        <v>454</v>
      </c>
      <c r="F396" s="90" t="s">
        <v>455</v>
      </c>
      <c r="G396" s="90" t="s">
        <v>456</v>
      </c>
      <c r="H396" s="24">
        <v>25</v>
      </c>
      <c r="I396" s="237">
        <v>5</v>
      </c>
      <c r="J396" s="25"/>
      <c r="K396" s="26"/>
      <c r="L396" s="34">
        <f t="shared" si="91"/>
        <v>0</v>
      </c>
      <c r="M396" s="25">
        <f t="shared" si="93"/>
        <v>0</v>
      </c>
      <c r="N396" s="31">
        <f t="shared" si="94"/>
        <v>0</v>
      </c>
      <c r="O396" s="31">
        <f t="shared" si="98"/>
        <v>0</v>
      </c>
      <c r="P396" s="31">
        <f t="shared" si="95"/>
        <v>0</v>
      </c>
      <c r="Q396" s="68">
        <f t="shared" si="99"/>
        <v>0</v>
      </c>
      <c r="R396" s="68">
        <f t="shared" si="96"/>
        <v>0</v>
      </c>
      <c r="S396" s="244">
        <f t="shared" si="97"/>
        <v>0</v>
      </c>
      <c r="T396" s="204"/>
      <c r="U396" s="184"/>
      <c r="V396" s="180"/>
      <c r="W396" s="3"/>
      <c r="X396" s="96"/>
    </row>
    <row r="397" spans="1:24" ht="33" customHeight="1" x14ac:dyDescent="0.25">
      <c r="A397" s="100">
        <v>213</v>
      </c>
      <c r="B397" s="90" t="s">
        <v>457</v>
      </c>
      <c r="C397" s="90"/>
      <c r="D397" s="104" t="s">
        <v>16</v>
      </c>
      <c r="E397" s="91" t="s">
        <v>613</v>
      </c>
      <c r="F397" s="94" t="s">
        <v>113</v>
      </c>
      <c r="G397" s="90">
        <v>6</v>
      </c>
      <c r="H397" s="24">
        <v>5</v>
      </c>
      <c r="I397" s="237">
        <v>0</v>
      </c>
      <c r="J397" s="25"/>
      <c r="K397" s="26"/>
      <c r="L397" s="34">
        <f t="shared" si="91"/>
        <v>0</v>
      </c>
      <c r="M397" s="25">
        <f t="shared" si="93"/>
        <v>0</v>
      </c>
      <c r="N397" s="31">
        <f t="shared" si="94"/>
        <v>0</v>
      </c>
      <c r="O397" s="31">
        <f t="shared" si="98"/>
        <v>0</v>
      </c>
      <c r="P397" s="31">
        <f t="shared" si="95"/>
        <v>0</v>
      </c>
      <c r="Q397" s="68">
        <f t="shared" si="99"/>
        <v>0</v>
      </c>
      <c r="R397" s="68">
        <f t="shared" si="96"/>
        <v>0</v>
      </c>
      <c r="S397" s="244">
        <f t="shared" si="97"/>
        <v>0</v>
      </c>
      <c r="T397" s="190"/>
      <c r="U397" s="210"/>
      <c r="V397" s="38"/>
      <c r="W397" s="3"/>
      <c r="X397" s="96"/>
    </row>
    <row r="398" spans="1:24" ht="29.25" customHeight="1" x14ac:dyDescent="0.25">
      <c r="A398" s="100">
        <v>214</v>
      </c>
      <c r="B398" s="90" t="s">
        <v>457</v>
      </c>
      <c r="C398" s="90"/>
      <c r="D398" s="104" t="s">
        <v>16</v>
      </c>
      <c r="E398" s="91" t="s">
        <v>458</v>
      </c>
      <c r="F398" s="480" t="s">
        <v>459</v>
      </c>
      <c r="G398" s="90" t="s">
        <v>460</v>
      </c>
      <c r="H398" s="24">
        <v>30</v>
      </c>
      <c r="I398" s="237">
        <v>10</v>
      </c>
      <c r="J398" s="25"/>
      <c r="K398" s="26"/>
      <c r="L398" s="34">
        <f t="shared" si="91"/>
        <v>0</v>
      </c>
      <c r="M398" s="25">
        <f t="shared" si="93"/>
        <v>0</v>
      </c>
      <c r="N398" s="31">
        <f t="shared" si="94"/>
        <v>0</v>
      </c>
      <c r="O398" s="31">
        <f t="shared" si="98"/>
        <v>0</v>
      </c>
      <c r="P398" s="31">
        <f t="shared" si="95"/>
        <v>0</v>
      </c>
      <c r="Q398" s="68">
        <f t="shared" si="99"/>
        <v>0</v>
      </c>
      <c r="R398" s="68">
        <f t="shared" si="96"/>
        <v>0</v>
      </c>
      <c r="S398" s="244">
        <f t="shared" si="97"/>
        <v>0</v>
      </c>
      <c r="T398" s="190"/>
      <c r="U398" s="210"/>
      <c r="V398" s="38"/>
      <c r="W398" s="3"/>
      <c r="X398" s="96"/>
    </row>
    <row r="399" spans="1:24" ht="35.25" customHeight="1" x14ac:dyDescent="0.25">
      <c r="A399" s="100">
        <v>215</v>
      </c>
      <c r="B399" s="90" t="s">
        <v>461</v>
      </c>
      <c r="C399" s="90"/>
      <c r="D399" s="104" t="s">
        <v>16</v>
      </c>
      <c r="E399" s="91" t="s">
        <v>462</v>
      </c>
      <c r="F399" s="90" t="s">
        <v>167</v>
      </c>
      <c r="G399" s="90" t="s">
        <v>167</v>
      </c>
      <c r="H399" s="24">
        <v>40</v>
      </c>
      <c r="I399" s="237">
        <v>10</v>
      </c>
      <c r="J399" s="25"/>
      <c r="K399" s="26"/>
      <c r="L399" s="34">
        <f t="shared" si="91"/>
        <v>0</v>
      </c>
      <c r="M399" s="25">
        <f t="shared" si="93"/>
        <v>0</v>
      </c>
      <c r="N399" s="31">
        <f t="shared" si="94"/>
        <v>0</v>
      </c>
      <c r="O399" s="31">
        <f t="shared" si="98"/>
        <v>0</v>
      </c>
      <c r="P399" s="31">
        <f t="shared" si="95"/>
        <v>0</v>
      </c>
      <c r="Q399" s="68">
        <f t="shared" si="99"/>
        <v>0</v>
      </c>
      <c r="R399" s="68">
        <f t="shared" si="96"/>
        <v>0</v>
      </c>
      <c r="S399" s="244">
        <f t="shared" si="97"/>
        <v>0</v>
      </c>
      <c r="T399" s="204"/>
      <c r="U399" s="184"/>
      <c r="V399" s="208"/>
      <c r="W399" s="3"/>
      <c r="X399" s="96"/>
    </row>
    <row r="400" spans="1:24" ht="35.25" customHeight="1" x14ac:dyDescent="0.25">
      <c r="A400" s="100">
        <v>216</v>
      </c>
      <c r="B400" s="90" t="s">
        <v>463</v>
      </c>
      <c r="C400" s="90"/>
      <c r="D400" s="104" t="s">
        <v>16</v>
      </c>
      <c r="E400" s="91" t="s">
        <v>462</v>
      </c>
      <c r="F400" s="111">
        <v>0.03</v>
      </c>
      <c r="G400" s="90" t="s">
        <v>464</v>
      </c>
      <c r="H400" s="24">
        <v>15</v>
      </c>
      <c r="I400" s="237">
        <v>10</v>
      </c>
      <c r="J400" s="25"/>
      <c r="K400" s="26"/>
      <c r="L400" s="34">
        <f t="shared" si="91"/>
        <v>0</v>
      </c>
      <c r="M400" s="25">
        <f t="shared" ref="M400:M413" si="100">J400+L400</f>
        <v>0</v>
      </c>
      <c r="N400" s="31">
        <f t="shared" si="94"/>
        <v>0</v>
      </c>
      <c r="O400" s="31">
        <f t="shared" si="98"/>
        <v>0</v>
      </c>
      <c r="P400" s="31">
        <f t="shared" si="95"/>
        <v>0</v>
      </c>
      <c r="Q400" s="68">
        <f t="shared" si="99"/>
        <v>0</v>
      </c>
      <c r="R400" s="68">
        <f t="shared" si="96"/>
        <v>0</v>
      </c>
      <c r="S400" s="244">
        <f t="shared" si="97"/>
        <v>0</v>
      </c>
      <c r="T400" s="190"/>
      <c r="U400" s="184"/>
      <c r="V400" s="142"/>
      <c r="W400" s="3"/>
      <c r="X400" s="96"/>
    </row>
    <row r="401" spans="1:25" ht="20.25" x14ac:dyDescent="0.25">
      <c r="A401" s="100">
        <v>217</v>
      </c>
      <c r="B401" s="90" t="s">
        <v>466</v>
      </c>
      <c r="C401" s="90"/>
      <c r="D401" s="104" t="s">
        <v>16</v>
      </c>
      <c r="E401" s="91" t="s">
        <v>467</v>
      </c>
      <c r="F401" s="111" t="s">
        <v>465</v>
      </c>
      <c r="G401" s="90" t="s">
        <v>468</v>
      </c>
      <c r="H401" s="24">
        <v>10</v>
      </c>
      <c r="I401" s="237">
        <v>5</v>
      </c>
      <c r="J401" s="25"/>
      <c r="K401" s="26"/>
      <c r="L401" s="34">
        <f t="shared" si="91"/>
        <v>0</v>
      </c>
      <c r="M401" s="25">
        <f t="shared" si="100"/>
        <v>0</v>
      </c>
      <c r="N401" s="31">
        <f t="shared" si="94"/>
        <v>0</v>
      </c>
      <c r="O401" s="31">
        <f t="shared" si="98"/>
        <v>0</v>
      </c>
      <c r="P401" s="31">
        <f t="shared" si="95"/>
        <v>0</v>
      </c>
      <c r="Q401" s="68">
        <f t="shared" si="99"/>
        <v>0</v>
      </c>
      <c r="R401" s="68">
        <f t="shared" si="96"/>
        <v>0</v>
      </c>
      <c r="S401" s="244">
        <f t="shared" si="97"/>
        <v>0</v>
      </c>
      <c r="T401" s="190"/>
      <c r="U401" s="184"/>
      <c r="V401" s="38"/>
      <c r="W401" s="3"/>
      <c r="X401" s="96"/>
    </row>
    <row r="402" spans="1:25" ht="23.25" x14ac:dyDescent="0.25">
      <c r="A402" s="100">
        <v>218</v>
      </c>
      <c r="B402" s="90" t="s">
        <v>110</v>
      </c>
      <c r="C402" s="90"/>
      <c r="D402" s="104" t="s">
        <v>16</v>
      </c>
      <c r="E402" s="91" t="s">
        <v>454</v>
      </c>
      <c r="F402" s="94" t="s">
        <v>469</v>
      </c>
      <c r="G402" s="90" t="s">
        <v>468</v>
      </c>
      <c r="H402" s="24">
        <v>4</v>
      </c>
      <c r="I402" s="237">
        <v>0</v>
      </c>
      <c r="J402" s="25"/>
      <c r="K402" s="26"/>
      <c r="L402" s="34">
        <f t="shared" si="91"/>
        <v>0</v>
      </c>
      <c r="M402" s="25">
        <f t="shared" si="100"/>
        <v>0</v>
      </c>
      <c r="N402" s="31">
        <f t="shared" si="94"/>
        <v>0</v>
      </c>
      <c r="O402" s="31">
        <f t="shared" si="98"/>
        <v>0</v>
      </c>
      <c r="P402" s="31">
        <f t="shared" si="95"/>
        <v>0</v>
      </c>
      <c r="Q402" s="68">
        <f t="shared" si="99"/>
        <v>0</v>
      </c>
      <c r="R402" s="68">
        <f t="shared" si="96"/>
        <v>0</v>
      </c>
      <c r="S402" s="244">
        <f t="shared" si="97"/>
        <v>0</v>
      </c>
      <c r="T402" s="190"/>
      <c r="U402" s="210"/>
      <c r="V402" s="38"/>
      <c r="W402" s="3"/>
      <c r="X402" s="96"/>
    </row>
    <row r="403" spans="1:25" ht="22.5" customHeight="1" x14ac:dyDescent="0.25">
      <c r="A403" s="100">
        <v>219</v>
      </c>
      <c r="B403" s="90" t="s">
        <v>470</v>
      </c>
      <c r="C403" s="90"/>
      <c r="D403" s="104" t="s">
        <v>16</v>
      </c>
      <c r="E403" s="91" t="s">
        <v>471</v>
      </c>
      <c r="F403" s="115" t="s">
        <v>472</v>
      </c>
      <c r="G403" s="90" t="s">
        <v>473</v>
      </c>
      <c r="H403" s="24">
        <v>1</v>
      </c>
      <c r="I403" s="237">
        <v>0</v>
      </c>
      <c r="J403" s="25"/>
      <c r="K403" s="26"/>
      <c r="L403" s="34">
        <f t="shared" si="91"/>
        <v>0</v>
      </c>
      <c r="M403" s="25">
        <f t="shared" si="100"/>
        <v>0</v>
      </c>
      <c r="N403" s="31">
        <f t="shared" si="94"/>
        <v>0</v>
      </c>
      <c r="O403" s="31">
        <f t="shared" si="98"/>
        <v>0</v>
      </c>
      <c r="P403" s="31">
        <f t="shared" si="95"/>
        <v>0</v>
      </c>
      <c r="Q403" s="68">
        <f t="shared" si="99"/>
        <v>0</v>
      </c>
      <c r="R403" s="68">
        <f t="shared" si="96"/>
        <v>0</v>
      </c>
      <c r="S403" s="244">
        <f t="shared" si="97"/>
        <v>0</v>
      </c>
      <c r="T403" s="190"/>
      <c r="U403" s="184"/>
      <c r="V403" s="38"/>
      <c r="W403" s="3"/>
      <c r="X403" s="96"/>
    </row>
    <row r="404" spans="1:25" s="96" customFormat="1" ht="21.75" customHeight="1" x14ac:dyDescent="0.25">
      <c r="A404" s="100">
        <v>220</v>
      </c>
      <c r="B404" s="90" t="s">
        <v>474</v>
      </c>
      <c r="C404" s="90"/>
      <c r="D404" s="104" t="s">
        <v>16</v>
      </c>
      <c r="E404" s="91" t="s">
        <v>458</v>
      </c>
      <c r="F404" s="115">
        <v>0.05</v>
      </c>
      <c r="G404" s="90" t="s">
        <v>349</v>
      </c>
      <c r="H404" s="97">
        <v>2</v>
      </c>
      <c r="I404" s="237">
        <v>0</v>
      </c>
      <c r="J404" s="92"/>
      <c r="K404" s="93"/>
      <c r="L404" s="94">
        <f t="shared" si="91"/>
        <v>0</v>
      </c>
      <c r="M404" s="92">
        <f t="shared" si="100"/>
        <v>0</v>
      </c>
      <c r="N404" s="88">
        <f t="shared" si="94"/>
        <v>0</v>
      </c>
      <c r="O404" s="31">
        <f t="shared" si="98"/>
        <v>0</v>
      </c>
      <c r="P404" s="88">
        <f t="shared" si="95"/>
        <v>0</v>
      </c>
      <c r="Q404" s="68">
        <f t="shared" si="99"/>
        <v>0</v>
      </c>
      <c r="R404" s="157">
        <f t="shared" si="96"/>
        <v>0</v>
      </c>
      <c r="S404" s="244">
        <f t="shared" si="97"/>
        <v>0</v>
      </c>
      <c r="T404" s="190"/>
      <c r="U404" s="210"/>
      <c r="V404" s="38"/>
      <c r="W404" s="3"/>
    </row>
    <row r="405" spans="1:25" ht="29.25" customHeight="1" x14ac:dyDescent="0.25">
      <c r="A405" s="100">
        <v>221</v>
      </c>
      <c r="B405" s="90" t="s">
        <v>475</v>
      </c>
      <c r="C405" s="90"/>
      <c r="D405" s="104" t="s">
        <v>16</v>
      </c>
      <c r="E405" s="91" t="s">
        <v>735</v>
      </c>
      <c r="F405" s="115">
        <v>0.1</v>
      </c>
      <c r="G405" s="90" t="s">
        <v>810</v>
      </c>
      <c r="H405" s="24">
        <v>6</v>
      </c>
      <c r="I405" s="237">
        <v>3</v>
      </c>
      <c r="J405" s="25"/>
      <c r="K405" s="26"/>
      <c r="L405" s="34">
        <f t="shared" si="91"/>
        <v>0</v>
      </c>
      <c r="M405" s="25">
        <f t="shared" si="100"/>
        <v>0</v>
      </c>
      <c r="N405" s="31">
        <f t="shared" si="94"/>
        <v>0</v>
      </c>
      <c r="O405" s="31">
        <f t="shared" si="98"/>
        <v>0</v>
      </c>
      <c r="P405" s="31">
        <f t="shared" si="95"/>
        <v>0</v>
      </c>
      <c r="Q405" s="68">
        <f t="shared" si="99"/>
        <v>0</v>
      </c>
      <c r="R405" s="68">
        <f t="shared" si="96"/>
        <v>0</v>
      </c>
      <c r="S405" s="244">
        <f t="shared" si="97"/>
        <v>0</v>
      </c>
      <c r="T405" s="204"/>
      <c r="U405" s="184"/>
      <c r="V405" s="215"/>
      <c r="W405" s="3"/>
      <c r="X405" s="96"/>
    </row>
    <row r="406" spans="1:25" ht="34.5" customHeight="1" x14ac:dyDescent="0.25">
      <c r="A406" s="100">
        <v>222</v>
      </c>
      <c r="B406" s="90" t="s">
        <v>476</v>
      </c>
      <c r="C406" s="90"/>
      <c r="D406" s="90" t="s">
        <v>16</v>
      </c>
      <c r="E406" s="91" t="s">
        <v>462</v>
      </c>
      <c r="F406" s="115">
        <v>1E-3</v>
      </c>
      <c r="G406" s="90" t="s">
        <v>609</v>
      </c>
      <c r="H406" s="24">
        <v>0</v>
      </c>
      <c r="I406" s="237">
        <v>4</v>
      </c>
      <c r="J406" s="30"/>
      <c r="K406" s="26"/>
      <c r="L406" s="34">
        <f t="shared" si="91"/>
        <v>0</v>
      </c>
      <c r="M406" s="25">
        <f t="shared" si="100"/>
        <v>0</v>
      </c>
      <c r="N406" s="31">
        <f t="shared" si="94"/>
        <v>0</v>
      </c>
      <c r="O406" s="31">
        <f t="shared" si="98"/>
        <v>0</v>
      </c>
      <c r="P406" s="31">
        <f t="shared" si="95"/>
        <v>0</v>
      </c>
      <c r="Q406" s="68">
        <f t="shared" si="99"/>
        <v>0</v>
      </c>
      <c r="R406" s="68">
        <f t="shared" si="96"/>
        <v>0</v>
      </c>
      <c r="S406" s="244">
        <f t="shared" si="97"/>
        <v>0</v>
      </c>
      <c r="T406" s="190"/>
      <c r="U406" s="210"/>
      <c r="V406" s="38"/>
      <c r="W406" s="3"/>
      <c r="X406" s="96"/>
    </row>
    <row r="407" spans="1:25" ht="53.25" customHeight="1" x14ac:dyDescent="0.25">
      <c r="A407" s="100">
        <v>223</v>
      </c>
      <c r="B407" s="90" t="s">
        <v>477</v>
      </c>
      <c r="C407" s="90"/>
      <c r="D407" s="90" t="s">
        <v>16</v>
      </c>
      <c r="E407" s="91" t="s">
        <v>678</v>
      </c>
      <c r="F407" s="90" t="s">
        <v>464</v>
      </c>
      <c r="G407" s="90" t="s">
        <v>464</v>
      </c>
      <c r="H407" s="24">
        <v>4</v>
      </c>
      <c r="I407" s="237">
        <v>0</v>
      </c>
      <c r="J407" s="30"/>
      <c r="K407" s="26"/>
      <c r="L407" s="34">
        <f t="shared" si="91"/>
        <v>0</v>
      </c>
      <c r="M407" s="25">
        <f t="shared" si="100"/>
        <v>0</v>
      </c>
      <c r="N407" s="31">
        <f t="shared" si="94"/>
        <v>0</v>
      </c>
      <c r="O407" s="31">
        <f t="shared" si="98"/>
        <v>0</v>
      </c>
      <c r="P407" s="31">
        <f t="shared" si="95"/>
        <v>0</v>
      </c>
      <c r="Q407" s="68">
        <f t="shared" si="99"/>
        <v>0</v>
      </c>
      <c r="R407" s="68">
        <f t="shared" si="96"/>
        <v>0</v>
      </c>
      <c r="S407" s="244">
        <f t="shared" si="97"/>
        <v>0</v>
      </c>
      <c r="T407" s="190"/>
      <c r="U407" s="210"/>
      <c r="V407" s="38"/>
      <c r="W407" s="3"/>
      <c r="X407" s="96"/>
      <c r="Y407" s="143"/>
    </row>
    <row r="408" spans="1:25" s="96" customFormat="1" ht="33" customHeight="1" x14ac:dyDescent="0.25">
      <c r="A408" s="100">
        <v>224</v>
      </c>
      <c r="B408" s="90" t="s">
        <v>478</v>
      </c>
      <c r="C408" s="90"/>
      <c r="D408" s="90" t="s">
        <v>16</v>
      </c>
      <c r="E408" s="91" t="s">
        <v>736</v>
      </c>
      <c r="F408" s="90" t="s">
        <v>479</v>
      </c>
      <c r="G408" s="90">
        <v>60</v>
      </c>
      <c r="H408" s="97">
        <v>15</v>
      </c>
      <c r="I408" s="237">
        <v>5</v>
      </c>
      <c r="J408" s="92"/>
      <c r="K408" s="93"/>
      <c r="L408" s="94">
        <f t="shared" si="91"/>
        <v>0</v>
      </c>
      <c r="M408" s="92">
        <f t="shared" si="100"/>
        <v>0</v>
      </c>
      <c r="N408" s="88">
        <f t="shared" si="94"/>
        <v>0</v>
      </c>
      <c r="O408" s="31">
        <f t="shared" si="98"/>
        <v>0</v>
      </c>
      <c r="P408" s="88">
        <f t="shared" si="95"/>
        <v>0</v>
      </c>
      <c r="Q408" s="68">
        <f t="shared" si="99"/>
        <v>0</v>
      </c>
      <c r="R408" s="157">
        <f t="shared" si="96"/>
        <v>0</v>
      </c>
      <c r="S408" s="244">
        <f t="shared" si="97"/>
        <v>0</v>
      </c>
      <c r="T408" s="190"/>
      <c r="U408" s="184"/>
      <c r="V408" s="38"/>
      <c r="W408" s="3"/>
    </row>
    <row r="409" spans="1:25" s="96" customFormat="1" ht="40.5" customHeight="1" x14ac:dyDescent="0.25">
      <c r="A409" s="100">
        <v>225</v>
      </c>
      <c r="B409" s="90" t="s">
        <v>478</v>
      </c>
      <c r="C409" s="90"/>
      <c r="D409" s="90" t="s">
        <v>16</v>
      </c>
      <c r="E409" s="91" t="s">
        <v>737</v>
      </c>
      <c r="F409" s="90" t="s">
        <v>480</v>
      </c>
      <c r="G409" s="90">
        <v>60</v>
      </c>
      <c r="H409" s="97">
        <v>6</v>
      </c>
      <c r="I409" s="237">
        <v>3</v>
      </c>
      <c r="J409" s="92"/>
      <c r="K409" s="93"/>
      <c r="L409" s="94">
        <f t="shared" si="91"/>
        <v>0</v>
      </c>
      <c r="M409" s="92">
        <f t="shared" si="100"/>
        <v>0</v>
      </c>
      <c r="N409" s="88">
        <f t="shared" si="94"/>
        <v>0</v>
      </c>
      <c r="O409" s="31">
        <f t="shared" si="98"/>
        <v>0</v>
      </c>
      <c r="P409" s="88">
        <f t="shared" si="95"/>
        <v>0</v>
      </c>
      <c r="Q409" s="68">
        <f t="shared" si="99"/>
        <v>0</v>
      </c>
      <c r="R409" s="157">
        <f t="shared" si="96"/>
        <v>0</v>
      </c>
      <c r="S409" s="244">
        <f t="shared" si="97"/>
        <v>0</v>
      </c>
      <c r="T409" s="190"/>
      <c r="U409" s="184"/>
      <c r="V409" s="38"/>
      <c r="W409" s="3"/>
    </row>
    <row r="410" spans="1:25" ht="45.75" customHeight="1" x14ac:dyDescent="0.25">
      <c r="A410" s="100">
        <v>226</v>
      </c>
      <c r="B410" s="90" t="s">
        <v>478</v>
      </c>
      <c r="C410" s="90"/>
      <c r="D410" s="90" t="s">
        <v>16</v>
      </c>
      <c r="E410" s="91" t="s">
        <v>738</v>
      </c>
      <c r="F410" s="90" t="s">
        <v>480</v>
      </c>
      <c r="G410" s="90">
        <v>100</v>
      </c>
      <c r="H410" s="24">
        <v>2</v>
      </c>
      <c r="I410" s="237">
        <v>0</v>
      </c>
      <c r="J410" s="25"/>
      <c r="K410" s="26"/>
      <c r="L410" s="34">
        <f t="shared" si="91"/>
        <v>0</v>
      </c>
      <c r="M410" s="25">
        <f t="shared" si="100"/>
        <v>0</v>
      </c>
      <c r="N410" s="31">
        <f t="shared" si="94"/>
        <v>0</v>
      </c>
      <c r="O410" s="31">
        <f t="shared" si="98"/>
        <v>0</v>
      </c>
      <c r="P410" s="31">
        <f t="shared" si="95"/>
        <v>0</v>
      </c>
      <c r="Q410" s="68">
        <f t="shared" si="99"/>
        <v>0</v>
      </c>
      <c r="R410" s="68">
        <f t="shared" si="96"/>
        <v>0</v>
      </c>
      <c r="S410" s="244">
        <f t="shared" si="97"/>
        <v>0</v>
      </c>
      <c r="T410" s="190"/>
      <c r="U410" s="210"/>
      <c r="V410" s="38"/>
      <c r="W410" s="3"/>
      <c r="X410" s="96"/>
    </row>
    <row r="411" spans="1:25" ht="13.5" x14ac:dyDescent="0.25">
      <c r="A411" s="100">
        <v>227</v>
      </c>
      <c r="B411" s="90" t="s">
        <v>481</v>
      </c>
      <c r="C411" s="90"/>
      <c r="D411" s="90" t="s">
        <v>16</v>
      </c>
      <c r="E411" s="91" t="s">
        <v>739</v>
      </c>
      <c r="F411" s="90" t="s">
        <v>482</v>
      </c>
      <c r="G411" s="90" t="s">
        <v>483</v>
      </c>
      <c r="H411" s="24">
        <v>10</v>
      </c>
      <c r="I411" s="237">
        <v>5</v>
      </c>
      <c r="J411" s="30"/>
      <c r="K411" s="26"/>
      <c r="L411" s="34">
        <f t="shared" si="91"/>
        <v>0</v>
      </c>
      <c r="M411" s="25">
        <f t="shared" si="100"/>
        <v>0</v>
      </c>
      <c r="N411" s="31">
        <f t="shared" si="94"/>
        <v>0</v>
      </c>
      <c r="O411" s="31">
        <f t="shared" si="98"/>
        <v>0</v>
      </c>
      <c r="P411" s="31">
        <f t="shared" si="95"/>
        <v>0</v>
      </c>
      <c r="Q411" s="68">
        <f t="shared" si="99"/>
        <v>0</v>
      </c>
      <c r="R411" s="68">
        <f t="shared" si="96"/>
        <v>0</v>
      </c>
      <c r="S411" s="244">
        <f t="shared" si="97"/>
        <v>0</v>
      </c>
      <c r="T411" s="190"/>
      <c r="U411" s="210"/>
      <c r="V411" s="38"/>
      <c r="W411" s="3"/>
      <c r="X411" s="96"/>
    </row>
    <row r="412" spans="1:25" ht="25.5" customHeight="1" x14ac:dyDescent="0.25">
      <c r="A412" s="100">
        <v>228</v>
      </c>
      <c r="B412" s="90" t="s">
        <v>481</v>
      </c>
      <c r="C412" s="90"/>
      <c r="D412" s="90" t="s">
        <v>16</v>
      </c>
      <c r="E412" s="91" t="s">
        <v>741</v>
      </c>
      <c r="F412" s="90" t="s">
        <v>606</v>
      </c>
      <c r="G412" s="90" t="s">
        <v>607</v>
      </c>
      <c r="H412" s="24">
        <v>10</v>
      </c>
      <c r="I412" s="237">
        <v>5</v>
      </c>
      <c r="J412" s="30"/>
      <c r="K412" s="26"/>
      <c r="L412" s="34">
        <f t="shared" si="91"/>
        <v>0</v>
      </c>
      <c r="M412" s="25">
        <f t="shared" si="100"/>
        <v>0</v>
      </c>
      <c r="N412" s="31">
        <f t="shared" si="94"/>
        <v>0</v>
      </c>
      <c r="O412" s="31">
        <f t="shared" si="98"/>
        <v>0</v>
      </c>
      <c r="P412" s="31">
        <f t="shared" si="95"/>
        <v>0</v>
      </c>
      <c r="Q412" s="68">
        <f t="shared" si="99"/>
        <v>0</v>
      </c>
      <c r="R412" s="68">
        <f t="shared" si="96"/>
        <v>0</v>
      </c>
      <c r="S412" s="244">
        <f t="shared" si="97"/>
        <v>0</v>
      </c>
      <c r="T412" s="190"/>
      <c r="U412" s="184"/>
      <c r="V412" s="38"/>
      <c r="W412" s="3"/>
      <c r="X412" s="96"/>
    </row>
    <row r="413" spans="1:25" ht="23.25" x14ac:dyDescent="0.25">
      <c r="A413" s="100">
        <v>229</v>
      </c>
      <c r="B413" s="90" t="s">
        <v>484</v>
      </c>
      <c r="C413" s="90"/>
      <c r="D413" s="90" t="s">
        <v>16</v>
      </c>
      <c r="E413" s="109" t="s">
        <v>740</v>
      </c>
      <c r="F413" s="90" t="s">
        <v>485</v>
      </c>
      <c r="G413" s="90" t="s">
        <v>486</v>
      </c>
      <c r="H413" s="24">
        <v>7</v>
      </c>
      <c r="I413" s="237">
        <v>5</v>
      </c>
      <c r="J413" s="30"/>
      <c r="K413" s="26"/>
      <c r="L413" s="34">
        <f t="shared" si="91"/>
        <v>0</v>
      </c>
      <c r="M413" s="25">
        <f t="shared" si="100"/>
        <v>0</v>
      </c>
      <c r="N413" s="31">
        <f t="shared" si="94"/>
        <v>0</v>
      </c>
      <c r="O413" s="31">
        <f t="shared" si="98"/>
        <v>0</v>
      </c>
      <c r="P413" s="31">
        <f t="shared" si="95"/>
        <v>0</v>
      </c>
      <c r="Q413" s="68">
        <f t="shared" si="99"/>
        <v>0</v>
      </c>
      <c r="R413" s="68">
        <f t="shared" si="96"/>
        <v>0</v>
      </c>
      <c r="S413" s="244">
        <f t="shared" si="97"/>
        <v>0</v>
      </c>
      <c r="T413" s="204"/>
      <c r="U413" s="184"/>
      <c r="V413" s="38"/>
      <c r="W413" s="3"/>
      <c r="X413" s="96"/>
    </row>
    <row r="414" spans="1:25" s="96" customFormat="1" ht="48" customHeight="1" x14ac:dyDescent="0.25">
      <c r="A414" s="100">
        <v>230</v>
      </c>
      <c r="B414" s="90" t="s">
        <v>488</v>
      </c>
      <c r="C414" s="90"/>
      <c r="D414" s="90" t="s">
        <v>16</v>
      </c>
      <c r="E414" s="91" t="s">
        <v>742</v>
      </c>
      <c r="F414" s="90" t="s">
        <v>489</v>
      </c>
      <c r="G414" s="90">
        <v>10</v>
      </c>
      <c r="H414" s="97">
        <v>4</v>
      </c>
      <c r="I414" s="237">
        <v>2</v>
      </c>
      <c r="J414" s="92"/>
      <c r="K414" s="93"/>
      <c r="L414" s="94">
        <f t="shared" si="91"/>
        <v>0</v>
      </c>
      <c r="M414" s="92">
        <f t="shared" ref="M414:M424" si="101">J414+L414</f>
        <v>0</v>
      </c>
      <c r="N414" s="88">
        <f t="shared" si="94"/>
        <v>0</v>
      </c>
      <c r="O414" s="88">
        <f t="shared" si="98"/>
        <v>0</v>
      </c>
      <c r="P414" s="88">
        <f t="shared" si="95"/>
        <v>0</v>
      </c>
      <c r="Q414" s="157">
        <f t="shared" si="99"/>
        <v>0</v>
      </c>
      <c r="R414" s="157">
        <f t="shared" si="96"/>
        <v>0</v>
      </c>
      <c r="S414" s="244">
        <f t="shared" si="97"/>
        <v>0</v>
      </c>
      <c r="T414" s="349"/>
      <c r="U414" s="174"/>
      <c r="V414" s="215"/>
      <c r="W414" s="95"/>
    </row>
    <row r="415" spans="1:25" ht="35.25" customHeight="1" x14ac:dyDescent="0.25">
      <c r="A415" s="100">
        <v>231</v>
      </c>
      <c r="B415" s="90" t="s">
        <v>490</v>
      </c>
      <c r="C415" s="90"/>
      <c r="D415" s="90" t="s">
        <v>16</v>
      </c>
      <c r="E415" s="91" t="s">
        <v>743</v>
      </c>
      <c r="F415" s="90" t="s">
        <v>364</v>
      </c>
      <c r="G415" s="90">
        <v>5</v>
      </c>
      <c r="H415" s="24">
        <v>1</v>
      </c>
      <c r="I415" s="237">
        <v>0</v>
      </c>
      <c r="J415" s="30"/>
      <c r="K415" s="26"/>
      <c r="L415" s="34">
        <f t="shared" si="91"/>
        <v>0</v>
      </c>
      <c r="M415" s="67">
        <f t="shared" si="101"/>
        <v>0</v>
      </c>
      <c r="N415" s="35">
        <f t="shared" si="94"/>
        <v>0</v>
      </c>
      <c r="O415" s="31">
        <f t="shared" si="98"/>
        <v>0</v>
      </c>
      <c r="P415" s="35">
        <f t="shared" si="95"/>
        <v>0</v>
      </c>
      <c r="Q415" s="68">
        <f t="shared" si="99"/>
        <v>0</v>
      </c>
      <c r="R415" s="158">
        <f t="shared" si="96"/>
        <v>0</v>
      </c>
      <c r="S415" s="244">
        <f t="shared" si="97"/>
        <v>0</v>
      </c>
      <c r="T415" s="190"/>
      <c r="U415" s="210"/>
      <c r="V415" s="38"/>
      <c r="W415" s="3"/>
      <c r="X415" s="96"/>
    </row>
    <row r="416" spans="1:25" ht="23.25" x14ac:dyDescent="0.25">
      <c r="A416" s="100">
        <v>232</v>
      </c>
      <c r="B416" s="496" t="s">
        <v>491</v>
      </c>
      <c r="C416" s="90"/>
      <c r="D416" s="90" t="s">
        <v>16</v>
      </c>
      <c r="E416" s="91" t="s">
        <v>740</v>
      </c>
      <c r="F416" s="91" t="s">
        <v>492</v>
      </c>
      <c r="G416" s="90" t="s">
        <v>493</v>
      </c>
      <c r="H416" s="24">
        <v>8</v>
      </c>
      <c r="I416" s="237">
        <v>1</v>
      </c>
      <c r="J416" s="98"/>
      <c r="K416" s="26"/>
      <c r="L416" s="69">
        <f t="shared" si="91"/>
        <v>0</v>
      </c>
      <c r="M416" s="25">
        <f t="shared" si="101"/>
        <v>0</v>
      </c>
      <c r="N416" s="31">
        <f t="shared" si="94"/>
        <v>0</v>
      </c>
      <c r="O416" s="31">
        <f t="shared" si="98"/>
        <v>0</v>
      </c>
      <c r="P416" s="31">
        <f t="shared" si="95"/>
        <v>0</v>
      </c>
      <c r="Q416" s="68">
        <f t="shared" si="99"/>
        <v>0</v>
      </c>
      <c r="R416" s="68">
        <f t="shared" si="96"/>
        <v>0</v>
      </c>
      <c r="S416" s="244">
        <f t="shared" si="97"/>
        <v>0</v>
      </c>
      <c r="T416" s="190"/>
      <c r="U416" s="184"/>
      <c r="V416" s="38"/>
      <c r="W416" s="3"/>
      <c r="X416" s="96"/>
    </row>
    <row r="417" spans="1:24" ht="23.25" x14ac:dyDescent="0.25">
      <c r="A417" s="100">
        <v>233</v>
      </c>
      <c r="B417" s="90" t="s">
        <v>487</v>
      </c>
      <c r="C417" s="90"/>
      <c r="D417" s="90" t="s">
        <v>16</v>
      </c>
      <c r="E417" s="91" t="s">
        <v>740</v>
      </c>
      <c r="F417" s="91" t="s">
        <v>581</v>
      </c>
      <c r="G417" s="90" t="s">
        <v>45</v>
      </c>
      <c r="H417" s="24">
        <v>4</v>
      </c>
      <c r="I417" s="237">
        <v>0</v>
      </c>
      <c r="J417" s="98"/>
      <c r="K417" s="26"/>
      <c r="L417" s="69">
        <f t="shared" si="91"/>
        <v>0</v>
      </c>
      <c r="M417" s="25">
        <f t="shared" si="101"/>
        <v>0</v>
      </c>
      <c r="N417" s="31">
        <f t="shared" si="94"/>
        <v>0</v>
      </c>
      <c r="O417" s="31">
        <f t="shared" si="98"/>
        <v>0</v>
      </c>
      <c r="P417" s="31">
        <f t="shared" si="95"/>
        <v>0</v>
      </c>
      <c r="Q417" s="68">
        <f t="shared" si="99"/>
        <v>0</v>
      </c>
      <c r="R417" s="68">
        <f t="shared" si="96"/>
        <v>0</v>
      </c>
      <c r="S417" s="244">
        <f t="shared" si="97"/>
        <v>0</v>
      </c>
      <c r="T417" s="190"/>
      <c r="U417" s="184"/>
      <c r="V417" s="38"/>
      <c r="W417" s="3"/>
      <c r="X417" s="96"/>
    </row>
    <row r="418" spans="1:24" s="96" customFormat="1" ht="23.25" x14ac:dyDescent="0.25">
      <c r="A418" s="100">
        <v>234</v>
      </c>
      <c r="B418" s="90" t="s">
        <v>487</v>
      </c>
      <c r="C418" s="90"/>
      <c r="D418" s="90" t="s">
        <v>16</v>
      </c>
      <c r="E418" s="91" t="s">
        <v>740</v>
      </c>
      <c r="F418" s="90" t="s">
        <v>538</v>
      </c>
      <c r="G418" s="90" t="s">
        <v>45</v>
      </c>
      <c r="H418" s="97">
        <v>2</v>
      </c>
      <c r="I418" s="237">
        <v>0</v>
      </c>
      <c r="J418" s="98"/>
      <c r="K418" s="93"/>
      <c r="L418" s="116">
        <f t="shared" si="91"/>
        <v>0</v>
      </c>
      <c r="M418" s="92">
        <f t="shared" si="101"/>
        <v>0</v>
      </c>
      <c r="N418" s="88">
        <f t="shared" si="94"/>
        <v>0</v>
      </c>
      <c r="O418" s="31">
        <f t="shared" si="98"/>
        <v>0</v>
      </c>
      <c r="P418" s="88">
        <f t="shared" si="95"/>
        <v>0</v>
      </c>
      <c r="Q418" s="68">
        <f t="shared" si="99"/>
        <v>0</v>
      </c>
      <c r="R418" s="157">
        <f t="shared" si="96"/>
        <v>0</v>
      </c>
      <c r="S418" s="244">
        <f t="shared" si="97"/>
        <v>0</v>
      </c>
      <c r="T418" s="190"/>
      <c r="U418" s="184"/>
      <c r="V418" s="38"/>
      <c r="W418" s="3"/>
    </row>
    <row r="419" spans="1:24" ht="20.25" x14ac:dyDescent="0.25">
      <c r="A419" s="100">
        <v>235</v>
      </c>
      <c r="B419" s="90" t="s">
        <v>494</v>
      </c>
      <c r="C419" s="90"/>
      <c r="D419" s="90" t="s">
        <v>16</v>
      </c>
      <c r="E419" s="91" t="s">
        <v>631</v>
      </c>
      <c r="F419" s="90" t="s">
        <v>495</v>
      </c>
      <c r="G419" s="90" t="s">
        <v>647</v>
      </c>
      <c r="H419" s="24">
        <v>1</v>
      </c>
      <c r="I419" s="237">
        <v>0</v>
      </c>
      <c r="J419" s="30"/>
      <c r="K419" s="26"/>
      <c r="L419" s="69">
        <f t="shared" si="91"/>
        <v>0</v>
      </c>
      <c r="M419" s="25">
        <f t="shared" si="101"/>
        <v>0</v>
      </c>
      <c r="N419" s="31">
        <f t="shared" si="94"/>
        <v>0</v>
      </c>
      <c r="O419" s="31">
        <f t="shared" si="98"/>
        <v>0</v>
      </c>
      <c r="P419" s="31">
        <f t="shared" si="95"/>
        <v>0</v>
      </c>
      <c r="Q419" s="68">
        <f t="shared" si="99"/>
        <v>0</v>
      </c>
      <c r="R419" s="68">
        <f t="shared" si="96"/>
        <v>0</v>
      </c>
      <c r="S419" s="244">
        <f t="shared" si="97"/>
        <v>0</v>
      </c>
      <c r="T419" s="190"/>
      <c r="U419" s="184"/>
      <c r="V419" s="215"/>
      <c r="W419" s="3"/>
      <c r="X419" s="96"/>
    </row>
    <row r="420" spans="1:24" s="96" customFormat="1" ht="33.75" customHeight="1" x14ac:dyDescent="0.25">
      <c r="A420" s="100">
        <v>236</v>
      </c>
      <c r="B420" s="90" t="s">
        <v>525</v>
      </c>
      <c r="C420" s="90"/>
      <c r="D420" s="100" t="s">
        <v>16</v>
      </c>
      <c r="E420" s="91" t="s">
        <v>47</v>
      </c>
      <c r="F420" s="90" t="s">
        <v>580</v>
      </c>
      <c r="G420" s="90">
        <v>50</v>
      </c>
      <c r="H420" s="97">
        <v>2</v>
      </c>
      <c r="I420" s="237">
        <v>0</v>
      </c>
      <c r="J420" s="98"/>
      <c r="K420" s="93"/>
      <c r="L420" s="94">
        <f t="shared" si="91"/>
        <v>0</v>
      </c>
      <c r="M420" s="117">
        <f t="shared" si="101"/>
        <v>0</v>
      </c>
      <c r="N420" s="119">
        <f t="shared" si="94"/>
        <v>0</v>
      </c>
      <c r="O420" s="31">
        <f t="shared" si="98"/>
        <v>0</v>
      </c>
      <c r="P420" s="119">
        <f t="shared" si="95"/>
        <v>0</v>
      </c>
      <c r="Q420" s="68">
        <f t="shared" si="99"/>
        <v>0</v>
      </c>
      <c r="R420" s="165">
        <f t="shared" si="96"/>
        <v>0</v>
      </c>
      <c r="S420" s="244">
        <f t="shared" si="97"/>
        <v>0</v>
      </c>
      <c r="T420" s="190"/>
      <c r="U420" s="210"/>
      <c r="V420" s="38"/>
      <c r="W420" s="3"/>
    </row>
    <row r="421" spans="1:24" ht="19.5" x14ac:dyDescent="0.25">
      <c r="A421" s="100">
        <v>237</v>
      </c>
      <c r="B421" s="104" t="s">
        <v>496</v>
      </c>
      <c r="C421" s="90"/>
      <c r="D421" s="100" t="s">
        <v>16</v>
      </c>
      <c r="E421" s="91" t="s">
        <v>47</v>
      </c>
      <c r="F421" s="350" t="s">
        <v>497</v>
      </c>
      <c r="G421" s="90">
        <v>20</v>
      </c>
      <c r="H421" s="24">
        <v>170</v>
      </c>
      <c r="I421" s="237">
        <v>30</v>
      </c>
      <c r="J421" s="25"/>
      <c r="K421" s="26"/>
      <c r="L421" s="69">
        <f t="shared" si="91"/>
        <v>0</v>
      </c>
      <c r="M421" s="25">
        <f t="shared" si="101"/>
        <v>0</v>
      </c>
      <c r="N421" s="31">
        <f t="shared" si="94"/>
        <v>0</v>
      </c>
      <c r="O421" s="31">
        <f t="shared" si="98"/>
        <v>0</v>
      </c>
      <c r="P421" s="31">
        <f t="shared" si="95"/>
        <v>0</v>
      </c>
      <c r="Q421" s="68">
        <f t="shared" si="99"/>
        <v>0</v>
      </c>
      <c r="R421" s="68">
        <f t="shared" si="96"/>
        <v>0</v>
      </c>
      <c r="S421" s="244">
        <f t="shared" si="97"/>
        <v>0</v>
      </c>
      <c r="T421" s="190"/>
      <c r="U421" s="184"/>
      <c r="V421" s="38"/>
      <c r="W421" s="3"/>
      <c r="X421" s="96"/>
    </row>
    <row r="422" spans="1:24" ht="34.5" x14ac:dyDescent="0.25">
      <c r="A422" s="100">
        <v>238</v>
      </c>
      <c r="B422" s="90" t="s">
        <v>498</v>
      </c>
      <c r="C422" s="90"/>
      <c r="D422" s="102" t="s">
        <v>16</v>
      </c>
      <c r="E422" s="350" t="s">
        <v>499</v>
      </c>
      <c r="F422" s="90"/>
      <c r="G422" s="90" t="s">
        <v>610</v>
      </c>
      <c r="H422" s="97">
        <v>5</v>
      </c>
      <c r="I422" s="237">
        <v>3</v>
      </c>
      <c r="J422" s="30"/>
      <c r="K422" s="26"/>
      <c r="L422" s="69">
        <f t="shared" si="91"/>
        <v>0</v>
      </c>
      <c r="M422" s="25">
        <f t="shared" si="101"/>
        <v>0</v>
      </c>
      <c r="N422" s="31">
        <f t="shared" si="94"/>
        <v>0</v>
      </c>
      <c r="O422" s="31">
        <f t="shared" si="98"/>
        <v>0</v>
      </c>
      <c r="P422" s="31">
        <f t="shared" si="95"/>
        <v>0</v>
      </c>
      <c r="Q422" s="68">
        <f t="shared" si="99"/>
        <v>0</v>
      </c>
      <c r="R422" s="68">
        <f t="shared" si="96"/>
        <v>0</v>
      </c>
      <c r="S422" s="244">
        <f t="shared" si="97"/>
        <v>0</v>
      </c>
      <c r="T422" s="190"/>
      <c r="U422" s="210"/>
      <c r="V422" s="38"/>
      <c r="W422" s="3"/>
      <c r="X422" s="96"/>
    </row>
    <row r="423" spans="1:24" ht="34.5" x14ac:dyDescent="0.25">
      <c r="A423" s="100">
        <v>239</v>
      </c>
      <c r="B423" s="90" t="s">
        <v>782</v>
      </c>
      <c r="C423" s="90"/>
      <c r="D423" s="102" t="s">
        <v>16</v>
      </c>
      <c r="E423" s="497" t="s">
        <v>763</v>
      </c>
      <c r="F423" s="90" t="s">
        <v>764</v>
      </c>
      <c r="G423" s="90" t="s">
        <v>783</v>
      </c>
      <c r="H423" s="97">
        <v>10</v>
      </c>
      <c r="I423" s="237">
        <v>5</v>
      </c>
      <c r="J423" s="98"/>
      <c r="K423" s="26"/>
      <c r="L423" s="69">
        <f t="shared" si="91"/>
        <v>0</v>
      </c>
      <c r="M423" s="25">
        <f t="shared" si="101"/>
        <v>0</v>
      </c>
      <c r="N423" s="31">
        <f t="shared" si="94"/>
        <v>0</v>
      </c>
      <c r="O423" s="31">
        <f t="shared" si="98"/>
        <v>0</v>
      </c>
      <c r="P423" s="31">
        <f t="shared" si="95"/>
        <v>0</v>
      </c>
      <c r="Q423" s="68">
        <f t="shared" si="99"/>
        <v>0</v>
      </c>
      <c r="R423" s="68">
        <f t="shared" si="96"/>
        <v>0</v>
      </c>
      <c r="S423" s="244">
        <f t="shared" si="97"/>
        <v>0</v>
      </c>
      <c r="T423" s="190"/>
      <c r="U423" s="210"/>
      <c r="V423" s="38"/>
      <c r="W423" s="3"/>
      <c r="X423" s="96"/>
    </row>
    <row r="424" spans="1:24" s="96" customFormat="1" ht="57.75" thickBot="1" x14ac:dyDescent="0.3">
      <c r="A424" s="100">
        <v>240</v>
      </c>
      <c r="B424" s="90" t="s">
        <v>500</v>
      </c>
      <c r="C424" s="90"/>
      <c r="D424" s="102" t="s">
        <v>16</v>
      </c>
      <c r="E424" s="350" t="s">
        <v>501</v>
      </c>
      <c r="F424" s="90" t="s">
        <v>502</v>
      </c>
      <c r="G424" s="90">
        <v>1</v>
      </c>
      <c r="H424" s="97">
        <v>0</v>
      </c>
      <c r="I424" s="237">
        <v>6</v>
      </c>
      <c r="J424" s="98"/>
      <c r="K424" s="93"/>
      <c r="L424" s="116">
        <f t="shared" si="91"/>
        <v>0</v>
      </c>
      <c r="M424" s="92">
        <f t="shared" si="101"/>
        <v>0</v>
      </c>
      <c r="N424" s="106">
        <f t="shared" si="94"/>
        <v>0</v>
      </c>
      <c r="O424" s="88">
        <f t="shared" si="98"/>
        <v>0</v>
      </c>
      <c r="P424" s="106">
        <f t="shared" si="95"/>
        <v>0</v>
      </c>
      <c r="Q424" s="157">
        <f t="shared" si="99"/>
        <v>0</v>
      </c>
      <c r="R424" s="160">
        <f t="shared" si="96"/>
        <v>0</v>
      </c>
      <c r="S424" s="244">
        <f t="shared" si="97"/>
        <v>0</v>
      </c>
      <c r="T424" s="349"/>
      <c r="U424" s="174"/>
      <c r="V424" s="180"/>
      <c r="W424" s="95"/>
    </row>
    <row r="425" spans="1:24" ht="25.5" customHeight="1" thickBot="1" x14ac:dyDescent="0.3">
      <c r="A425" s="100"/>
      <c r="B425" s="479"/>
      <c r="C425" s="90"/>
      <c r="D425" s="102"/>
      <c r="E425" s="491"/>
      <c r="F425" s="102"/>
      <c r="G425" s="102"/>
      <c r="H425" s="24"/>
      <c r="I425" s="237"/>
      <c r="J425" s="30"/>
      <c r="K425" s="26"/>
      <c r="L425" s="34"/>
      <c r="M425" s="48"/>
      <c r="N425" s="409">
        <f>SUM(N185:N424)</f>
        <v>0</v>
      </c>
      <c r="O425" s="410">
        <f>SUM(O185:O424)</f>
        <v>0</v>
      </c>
      <c r="P425" s="422">
        <f t="shared" ref="P425:S425" si="102">SUM(P185:P424)</f>
        <v>0</v>
      </c>
      <c r="Q425" s="423">
        <f t="shared" si="102"/>
        <v>0</v>
      </c>
      <c r="R425" s="424">
        <f t="shared" si="102"/>
        <v>0</v>
      </c>
      <c r="S425" s="425">
        <f t="shared" si="102"/>
        <v>0</v>
      </c>
      <c r="T425" s="251"/>
      <c r="U425" s="197"/>
      <c r="V425" s="196"/>
      <c r="W425" s="3"/>
      <c r="X425" s="96"/>
    </row>
    <row r="426" spans="1:24" s="141" customFormat="1" ht="13.5" x14ac:dyDescent="0.25">
      <c r="A426" s="544" t="s">
        <v>858</v>
      </c>
      <c r="B426" s="528"/>
      <c r="C426" s="528"/>
      <c r="D426" s="528"/>
      <c r="E426" s="529"/>
      <c r="F426" s="19"/>
      <c r="G426" s="19"/>
      <c r="H426" s="253"/>
      <c r="I426" s="253"/>
      <c r="J426" s="19"/>
      <c r="K426" s="19"/>
      <c r="L426" s="19"/>
      <c r="M426" s="19"/>
      <c r="N426" s="288"/>
      <c r="O426" s="288"/>
      <c r="P426" s="288"/>
      <c r="Q426" s="289"/>
      <c r="R426" s="289"/>
      <c r="S426" s="289"/>
      <c r="T426" s="278"/>
      <c r="U426" s="282" t="s">
        <v>637</v>
      </c>
      <c r="V426" s="255"/>
      <c r="W426" s="3"/>
      <c r="X426" s="96"/>
    </row>
    <row r="427" spans="1:24" ht="58.5" x14ac:dyDescent="0.25">
      <c r="A427" s="102">
        <v>1</v>
      </c>
      <c r="B427" s="22" t="s">
        <v>503</v>
      </c>
      <c r="C427" s="22"/>
      <c r="D427" s="45" t="s">
        <v>16</v>
      </c>
      <c r="E427" s="46" t="s">
        <v>504</v>
      </c>
      <c r="F427" s="22" t="s">
        <v>505</v>
      </c>
      <c r="G427" s="22">
        <v>1</v>
      </c>
      <c r="H427" s="24">
        <v>0</v>
      </c>
      <c r="I427" s="237">
        <v>10</v>
      </c>
      <c r="J427" s="30"/>
      <c r="K427" s="26"/>
      <c r="L427" s="34">
        <f t="shared" ref="L427:L435" si="103">ROUND((J427*K427),2)</f>
        <v>0</v>
      </c>
      <c r="M427" s="25">
        <f t="shared" ref="M427:M435" si="104">J427+L427</f>
        <v>0</v>
      </c>
      <c r="N427" s="28">
        <f t="shared" ref="N427:N435" si="105">J427*H427</f>
        <v>0</v>
      </c>
      <c r="O427" s="28">
        <f>I427*J427</f>
        <v>0</v>
      </c>
      <c r="P427" s="118">
        <f t="shared" ref="P427:P435" si="106">L427*H427</f>
        <v>0</v>
      </c>
      <c r="Q427" s="166">
        <f>I427*L427</f>
        <v>0</v>
      </c>
      <c r="R427" s="166">
        <f t="shared" ref="R427:R435" si="107">M427*H427</f>
        <v>0</v>
      </c>
      <c r="S427" s="243">
        <f t="shared" ref="S427:S435" si="108">I427*M427</f>
        <v>0</v>
      </c>
      <c r="T427" s="190"/>
      <c r="U427" s="210"/>
      <c r="V427" s="38"/>
      <c r="W427" s="3"/>
      <c r="X427" s="96"/>
    </row>
    <row r="428" spans="1:24" s="96" customFormat="1" ht="58.5" x14ac:dyDescent="0.25">
      <c r="A428" s="104">
        <v>2</v>
      </c>
      <c r="B428" s="90" t="s">
        <v>405</v>
      </c>
      <c r="C428" s="22"/>
      <c r="D428" s="102" t="s">
        <v>16</v>
      </c>
      <c r="E428" s="350" t="s">
        <v>504</v>
      </c>
      <c r="F428" s="90" t="s">
        <v>506</v>
      </c>
      <c r="G428" s="90">
        <v>10</v>
      </c>
      <c r="H428" s="97">
        <v>12</v>
      </c>
      <c r="I428" s="237">
        <v>3</v>
      </c>
      <c r="J428" s="98"/>
      <c r="K428" s="93"/>
      <c r="L428" s="94">
        <f t="shared" si="103"/>
        <v>0</v>
      </c>
      <c r="M428" s="92">
        <f t="shared" si="104"/>
        <v>0</v>
      </c>
      <c r="N428" s="88">
        <f t="shared" si="105"/>
        <v>0</v>
      </c>
      <c r="O428" s="118">
        <f t="shared" ref="O428:O435" si="109">I428*J428</f>
        <v>0</v>
      </c>
      <c r="P428" s="88">
        <f t="shared" si="106"/>
        <v>0</v>
      </c>
      <c r="Q428" s="166">
        <f t="shared" ref="Q428:Q435" si="110">I428*L428</f>
        <v>0</v>
      </c>
      <c r="R428" s="157">
        <f t="shared" si="107"/>
        <v>0</v>
      </c>
      <c r="S428" s="243">
        <f t="shared" si="108"/>
        <v>0</v>
      </c>
      <c r="T428" s="349"/>
      <c r="U428" s="174"/>
      <c r="V428" s="215"/>
      <c r="W428" s="95"/>
    </row>
    <row r="429" spans="1:24" ht="58.5" x14ac:dyDescent="0.25">
      <c r="A429" s="102">
        <v>3</v>
      </c>
      <c r="B429" s="22" t="s">
        <v>405</v>
      </c>
      <c r="C429" s="22"/>
      <c r="D429" s="45" t="s">
        <v>16</v>
      </c>
      <c r="E429" s="46" t="s">
        <v>504</v>
      </c>
      <c r="F429" s="90" t="s">
        <v>507</v>
      </c>
      <c r="G429" s="22">
        <v>1</v>
      </c>
      <c r="H429" s="24">
        <v>0</v>
      </c>
      <c r="I429" s="237">
        <v>10</v>
      </c>
      <c r="J429" s="30"/>
      <c r="K429" s="26"/>
      <c r="L429" s="34">
        <f t="shared" si="103"/>
        <v>0</v>
      </c>
      <c r="M429" s="25">
        <f t="shared" si="104"/>
        <v>0</v>
      </c>
      <c r="N429" s="31">
        <f t="shared" si="105"/>
        <v>0</v>
      </c>
      <c r="O429" s="28">
        <f t="shared" si="109"/>
        <v>0</v>
      </c>
      <c r="P429" s="88">
        <f t="shared" si="106"/>
        <v>0</v>
      </c>
      <c r="Q429" s="166">
        <f t="shared" si="110"/>
        <v>0</v>
      </c>
      <c r="R429" s="157">
        <f t="shared" si="107"/>
        <v>0</v>
      </c>
      <c r="S429" s="243">
        <f t="shared" si="108"/>
        <v>0</v>
      </c>
      <c r="T429" s="190"/>
      <c r="U429" s="210"/>
      <c r="V429" s="38"/>
      <c r="W429" s="3"/>
      <c r="X429" s="96"/>
    </row>
    <row r="430" spans="1:24" ht="58.5" x14ac:dyDescent="0.25">
      <c r="A430" s="104">
        <v>4</v>
      </c>
      <c r="B430" s="22" t="s">
        <v>412</v>
      </c>
      <c r="C430" s="22"/>
      <c r="D430" s="29" t="s">
        <v>16</v>
      </c>
      <c r="E430" s="46" t="s">
        <v>504</v>
      </c>
      <c r="F430" s="22" t="s">
        <v>508</v>
      </c>
      <c r="G430" s="22">
        <v>1</v>
      </c>
      <c r="H430" s="24">
        <v>40</v>
      </c>
      <c r="I430" s="237">
        <v>10</v>
      </c>
      <c r="J430" s="30"/>
      <c r="K430" s="26"/>
      <c r="L430" s="34">
        <f t="shared" si="103"/>
        <v>0</v>
      </c>
      <c r="M430" s="25">
        <f t="shared" si="104"/>
        <v>0</v>
      </c>
      <c r="N430" s="31">
        <f t="shared" si="105"/>
        <v>0</v>
      </c>
      <c r="O430" s="28">
        <f t="shared" si="109"/>
        <v>0</v>
      </c>
      <c r="P430" s="88">
        <f t="shared" si="106"/>
        <v>0</v>
      </c>
      <c r="Q430" s="166">
        <f t="shared" si="110"/>
        <v>0</v>
      </c>
      <c r="R430" s="157">
        <f t="shared" si="107"/>
        <v>0</v>
      </c>
      <c r="S430" s="243">
        <f t="shared" si="108"/>
        <v>0</v>
      </c>
      <c r="T430" s="190"/>
      <c r="U430" s="210"/>
      <c r="V430" s="38"/>
      <c r="W430" s="3"/>
      <c r="X430" s="96"/>
    </row>
    <row r="431" spans="1:24" ht="58.5" x14ac:dyDescent="0.25">
      <c r="A431" s="102">
        <v>5</v>
      </c>
      <c r="B431" s="22" t="s">
        <v>412</v>
      </c>
      <c r="C431" s="22"/>
      <c r="D431" s="45" t="s">
        <v>16</v>
      </c>
      <c r="E431" s="46" t="s">
        <v>504</v>
      </c>
      <c r="F431" s="22" t="s">
        <v>509</v>
      </c>
      <c r="G431" s="22">
        <v>1</v>
      </c>
      <c r="H431" s="24">
        <v>45</v>
      </c>
      <c r="I431" s="237">
        <v>15</v>
      </c>
      <c r="J431" s="30"/>
      <c r="K431" s="26"/>
      <c r="L431" s="34">
        <f t="shared" si="103"/>
        <v>0</v>
      </c>
      <c r="M431" s="25">
        <f t="shared" si="104"/>
        <v>0</v>
      </c>
      <c r="N431" s="31">
        <f t="shared" si="105"/>
        <v>0</v>
      </c>
      <c r="O431" s="28">
        <f t="shared" si="109"/>
        <v>0</v>
      </c>
      <c r="P431" s="88">
        <f t="shared" si="106"/>
        <v>0</v>
      </c>
      <c r="Q431" s="166">
        <f t="shared" si="110"/>
        <v>0</v>
      </c>
      <c r="R431" s="157">
        <f t="shared" si="107"/>
        <v>0</v>
      </c>
      <c r="S431" s="243">
        <f t="shared" si="108"/>
        <v>0</v>
      </c>
      <c r="T431" s="190"/>
      <c r="U431" s="184"/>
      <c r="V431" s="38"/>
      <c r="W431" s="3"/>
      <c r="X431" s="96"/>
    </row>
    <row r="432" spans="1:24" s="96" customFormat="1" ht="58.5" x14ac:dyDescent="0.25">
      <c r="A432" s="104">
        <v>6</v>
      </c>
      <c r="B432" s="90" t="s">
        <v>412</v>
      </c>
      <c r="C432" s="22"/>
      <c r="D432" s="102" t="s">
        <v>16</v>
      </c>
      <c r="E432" s="350" t="s">
        <v>504</v>
      </c>
      <c r="F432" s="90" t="s">
        <v>510</v>
      </c>
      <c r="G432" s="90">
        <v>10</v>
      </c>
      <c r="H432" s="97">
        <v>55</v>
      </c>
      <c r="I432" s="237">
        <v>15</v>
      </c>
      <c r="J432" s="98"/>
      <c r="K432" s="93"/>
      <c r="L432" s="94">
        <f t="shared" si="103"/>
        <v>0</v>
      </c>
      <c r="M432" s="92">
        <f t="shared" si="104"/>
        <v>0</v>
      </c>
      <c r="N432" s="88">
        <f t="shared" si="105"/>
        <v>0</v>
      </c>
      <c r="O432" s="118">
        <f t="shared" si="109"/>
        <v>0</v>
      </c>
      <c r="P432" s="88">
        <f t="shared" si="106"/>
        <v>0</v>
      </c>
      <c r="Q432" s="166">
        <f t="shared" si="110"/>
        <v>0</v>
      </c>
      <c r="R432" s="157">
        <f t="shared" si="107"/>
        <v>0</v>
      </c>
      <c r="S432" s="243">
        <f t="shared" si="108"/>
        <v>0</v>
      </c>
      <c r="T432" s="349"/>
      <c r="U432" s="174"/>
      <c r="V432" s="215"/>
      <c r="W432" s="95"/>
    </row>
    <row r="433" spans="1:24" s="96" customFormat="1" ht="58.5" x14ac:dyDescent="0.25">
      <c r="A433" s="102">
        <v>7</v>
      </c>
      <c r="B433" s="90" t="s">
        <v>511</v>
      </c>
      <c r="C433" s="22"/>
      <c r="D433" s="102" t="s">
        <v>16</v>
      </c>
      <c r="E433" s="350" t="s">
        <v>504</v>
      </c>
      <c r="F433" s="90" t="s">
        <v>505</v>
      </c>
      <c r="G433" s="90">
        <v>10</v>
      </c>
      <c r="H433" s="97">
        <v>80</v>
      </c>
      <c r="I433" s="237">
        <v>10</v>
      </c>
      <c r="J433" s="98"/>
      <c r="K433" s="93"/>
      <c r="L433" s="94">
        <f t="shared" si="103"/>
        <v>0</v>
      </c>
      <c r="M433" s="92">
        <f t="shared" si="104"/>
        <v>0</v>
      </c>
      <c r="N433" s="88">
        <f t="shared" si="105"/>
        <v>0</v>
      </c>
      <c r="O433" s="118">
        <f t="shared" si="109"/>
        <v>0</v>
      </c>
      <c r="P433" s="88">
        <f t="shared" si="106"/>
        <v>0</v>
      </c>
      <c r="Q433" s="166">
        <f t="shared" si="110"/>
        <v>0</v>
      </c>
      <c r="R433" s="157">
        <f t="shared" si="107"/>
        <v>0</v>
      </c>
      <c r="S433" s="243">
        <f t="shared" si="108"/>
        <v>0</v>
      </c>
      <c r="T433" s="349"/>
      <c r="U433" s="174"/>
      <c r="V433" s="215"/>
      <c r="W433" s="95"/>
    </row>
    <row r="434" spans="1:24" s="96" customFormat="1" ht="58.5" x14ac:dyDescent="0.25">
      <c r="A434" s="102">
        <v>8</v>
      </c>
      <c r="B434" s="90" t="s">
        <v>818</v>
      </c>
      <c r="C434" s="22"/>
      <c r="D434" s="100" t="s">
        <v>16</v>
      </c>
      <c r="E434" s="350" t="s">
        <v>504</v>
      </c>
      <c r="F434" s="91" t="s">
        <v>819</v>
      </c>
      <c r="G434" s="90">
        <v>1</v>
      </c>
      <c r="H434" s="97">
        <v>20</v>
      </c>
      <c r="I434" s="237">
        <v>10</v>
      </c>
      <c r="J434" s="98"/>
      <c r="K434" s="93"/>
      <c r="L434" s="94">
        <f t="shared" si="103"/>
        <v>0</v>
      </c>
      <c r="M434" s="92">
        <f t="shared" si="104"/>
        <v>0</v>
      </c>
      <c r="N434" s="88">
        <f t="shared" si="105"/>
        <v>0</v>
      </c>
      <c r="O434" s="118">
        <f t="shared" si="109"/>
        <v>0</v>
      </c>
      <c r="P434" s="88">
        <f t="shared" si="106"/>
        <v>0</v>
      </c>
      <c r="Q434" s="166">
        <f t="shared" si="110"/>
        <v>0</v>
      </c>
      <c r="R434" s="157">
        <f t="shared" si="107"/>
        <v>0</v>
      </c>
      <c r="S434" s="243">
        <f t="shared" si="108"/>
        <v>0</v>
      </c>
      <c r="T434" s="351"/>
      <c r="U434" s="176"/>
      <c r="V434" s="215"/>
      <c r="W434" s="95"/>
    </row>
    <row r="435" spans="1:24" ht="24" thickBot="1" x14ac:dyDescent="0.3">
      <c r="A435" s="104">
        <v>9</v>
      </c>
      <c r="B435" s="22" t="s">
        <v>301</v>
      </c>
      <c r="C435" s="22"/>
      <c r="D435" s="22" t="s">
        <v>16</v>
      </c>
      <c r="E435" s="52" t="s">
        <v>86</v>
      </c>
      <c r="F435" s="22" t="s">
        <v>512</v>
      </c>
      <c r="G435" s="22">
        <v>10</v>
      </c>
      <c r="H435" s="24">
        <v>6</v>
      </c>
      <c r="I435" s="237">
        <v>2</v>
      </c>
      <c r="J435" s="30"/>
      <c r="K435" s="26"/>
      <c r="L435" s="34">
        <f t="shared" si="103"/>
        <v>0</v>
      </c>
      <c r="M435" s="25">
        <f t="shared" si="104"/>
        <v>0</v>
      </c>
      <c r="N435" s="35">
        <f t="shared" si="105"/>
        <v>0</v>
      </c>
      <c r="O435" s="28">
        <f t="shared" si="109"/>
        <v>0</v>
      </c>
      <c r="P435" s="35">
        <f t="shared" si="106"/>
        <v>0</v>
      </c>
      <c r="Q435" s="166">
        <f t="shared" si="110"/>
        <v>0</v>
      </c>
      <c r="R435" s="158">
        <f t="shared" si="107"/>
        <v>0</v>
      </c>
      <c r="S435" s="243">
        <f t="shared" si="108"/>
        <v>0</v>
      </c>
      <c r="T435" s="283"/>
      <c r="U435" s="221"/>
      <c r="V435" s="222"/>
      <c r="W435" s="3"/>
      <c r="X435" s="96"/>
    </row>
    <row r="436" spans="1:24" ht="14.25" thickBot="1" x14ac:dyDescent="0.3">
      <c r="A436" s="104"/>
      <c r="B436" s="22"/>
      <c r="C436" s="22"/>
      <c r="D436" s="45"/>
      <c r="E436" s="46"/>
      <c r="F436" s="22"/>
      <c r="G436" s="22"/>
      <c r="H436" s="24"/>
      <c r="I436" s="237"/>
      <c r="J436" s="30"/>
      <c r="K436" s="26"/>
      <c r="L436" s="34"/>
      <c r="M436" s="53"/>
      <c r="N436" s="409">
        <f t="shared" ref="N436:S436" si="111">SUM(N427:N435)</f>
        <v>0</v>
      </c>
      <c r="O436" s="410">
        <f t="shared" si="111"/>
        <v>0</v>
      </c>
      <c r="P436" s="411">
        <f t="shared" si="111"/>
        <v>0</v>
      </c>
      <c r="Q436" s="412">
        <f t="shared" si="111"/>
        <v>0</v>
      </c>
      <c r="R436" s="413">
        <f t="shared" si="111"/>
        <v>0</v>
      </c>
      <c r="S436" s="412">
        <f t="shared" si="111"/>
        <v>0</v>
      </c>
      <c r="T436" s="285"/>
      <c r="U436" s="286"/>
      <c r="V436" s="227"/>
      <c r="W436" s="3"/>
      <c r="X436" s="96"/>
    </row>
    <row r="437" spans="1:24" ht="13.5" x14ac:dyDescent="0.25">
      <c r="A437" s="516" t="s">
        <v>859</v>
      </c>
      <c r="B437" s="517"/>
      <c r="C437" s="517"/>
      <c r="D437" s="517"/>
      <c r="E437" s="518"/>
      <c r="F437" s="49"/>
      <c r="G437" s="19"/>
      <c r="H437" s="253"/>
      <c r="I437" s="253"/>
      <c r="J437" s="19"/>
      <c r="K437" s="19"/>
      <c r="L437" s="19"/>
      <c r="M437" s="19"/>
      <c r="N437" s="135"/>
      <c r="O437" s="135"/>
      <c r="P437" s="44"/>
      <c r="Q437" s="159"/>
      <c r="R437" s="159"/>
      <c r="S437" s="159"/>
      <c r="T437" s="279"/>
      <c r="U437" s="284"/>
      <c r="V437" s="261"/>
      <c r="W437" s="3"/>
      <c r="X437" s="96"/>
    </row>
    <row r="438" spans="1:24" ht="23.25" x14ac:dyDescent="0.25">
      <c r="A438" s="100">
        <v>1</v>
      </c>
      <c r="B438" s="22" t="s">
        <v>513</v>
      </c>
      <c r="C438" s="22"/>
      <c r="D438" s="22" t="s">
        <v>16</v>
      </c>
      <c r="E438" s="33" t="s">
        <v>514</v>
      </c>
      <c r="F438" s="62"/>
      <c r="G438" s="22">
        <v>1</v>
      </c>
      <c r="H438" s="24">
        <v>20</v>
      </c>
      <c r="I438" s="237">
        <v>10</v>
      </c>
      <c r="J438" s="25"/>
      <c r="K438" s="26"/>
      <c r="L438" s="34">
        <f t="shared" ref="L438:L443" si="112">ROUND((J438*K438),2)</f>
        <v>0</v>
      </c>
      <c r="M438" s="25">
        <f t="shared" ref="M438:M443" si="113">J438+L438</f>
        <v>0</v>
      </c>
      <c r="N438" s="28">
        <f t="shared" ref="N438:N443" si="114">J438*H438</f>
        <v>0</v>
      </c>
      <c r="O438" s="28">
        <f>I438*J438</f>
        <v>0</v>
      </c>
      <c r="P438" s="28">
        <f t="shared" ref="P438:P443" si="115">L438*H438</f>
        <v>0</v>
      </c>
      <c r="Q438" s="156">
        <f>I438*L438</f>
        <v>0</v>
      </c>
      <c r="R438" s="156">
        <f t="shared" ref="R438:R443" si="116">M438*H438</f>
        <v>0</v>
      </c>
      <c r="S438" s="243">
        <f t="shared" ref="S438:S443" si="117">I438*M438</f>
        <v>0</v>
      </c>
      <c r="T438" s="190"/>
      <c r="U438" s="210"/>
      <c r="V438" s="38"/>
      <c r="W438" s="3"/>
      <c r="X438" s="96"/>
    </row>
    <row r="439" spans="1:24" s="96" customFormat="1" ht="34.5" x14ac:dyDescent="0.25">
      <c r="A439" s="102">
        <v>2</v>
      </c>
      <c r="B439" s="90" t="s">
        <v>515</v>
      </c>
      <c r="C439" s="22"/>
      <c r="D439" s="90" t="s">
        <v>16</v>
      </c>
      <c r="E439" s="103" t="s">
        <v>514</v>
      </c>
      <c r="F439" s="104"/>
      <c r="G439" s="104">
        <v>1</v>
      </c>
      <c r="H439" s="97">
        <v>650</v>
      </c>
      <c r="I439" s="237">
        <v>150</v>
      </c>
      <c r="J439" s="98"/>
      <c r="K439" s="93"/>
      <c r="L439" s="94">
        <f t="shared" si="112"/>
        <v>0</v>
      </c>
      <c r="M439" s="92">
        <f t="shared" si="113"/>
        <v>0</v>
      </c>
      <c r="N439" s="88">
        <f t="shared" si="114"/>
        <v>0</v>
      </c>
      <c r="O439" s="28">
        <f t="shared" ref="O439:O443" si="118">I439*J439</f>
        <v>0</v>
      </c>
      <c r="P439" s="88">
        <f t="shared" si="115"/>
        <v>0</v>
      </c>
      <c r="Q439" s="156">
        <f t="shared" ref="Q439:Q443" si="119">I439*L439</f>
        <v>0</v>
      </c>
      <c r="R439" s="157">
        <f t="shared" si="116"/>
        <v>0</v>
      </c>
      <c r="S439" s="243">
        <f t="shared" si="117"/>
        <v>0</v>
      </c>
      <c r="T439" s="204"/>
      <c r="U439" s="184"/>
      <c r="V439" s="180"/>
      <c r="W439" s="3"/>
    </row>
    <row r="440" spans="1:24" s="96" customFormat="1" ht="13.5" x14ac:dyDescent="0.25">
      <c r="A440" s="100">
        <v>3</v>
      </c>
      <c r="B440" s="90" t="s">
        <v>516</v>
      </c>
      <c r="C440" s="22"/>
      <c r="D440" s="90" t="s">
        <v>16</v>
      </c>
      <c r="E440" s="103" t="s">
        <v>514</v>
      </c>
      <c r="F440" s="101"/>
      <c r="G440" s="90">
        <v>1</v>
      </c>
      <c r="H440" s="97">
        <v>50</v>
      </c>
      <c r="I440" s="237">
        <v>30</v>
      </c>
      <c r="J440" s="92"/>
      <c r="K440" s="93"/>
      <c r="L440" s="94">
        <f t="shared" si="112"/>
        <v>0</v>
      </c>
      <c r="M440" s="92">
        <f t="shared" si="113"/>
        <v>0</v>
      </c>
      <c r="N440" s="88">
        <f t="shared" si="114"/>
        <v>0</v>
      </c>
      <c r="O440" s="28">
        <f t="shared" si="118"/>
        <v>0</v>
      </c>
      <c r="P440" s="88">
        <f t="shared" si="115"/>
        <v>0</v>
      </c>
      <c r="Q440" s="156">
        <f t="shared" si="119"/>
        <v>0</v>
      </c>
      <c r="R440" s="157">
        <f t="shared" si="116"/>
        <v>0</v>
      </c>
      <c r="S440" s="243">
        <f t="shared" si="117"/>
        <v>0</v>
      </c>
      <c r="T440" s="190"/>
      <c r="U440" s="210"/>
      <c r="V440" s="38"/>
      <c r="W440" s="3"/>
    </row>
    <row r="441" spans="1:24" ht="23.25" x14ac:dyDescent="0.25">
      <c r="A441" s="100">
        <v>4</v>
      </c>
      <c r="B441" s="22" t="s">
        <v>517</v>
      </c>
      <c r="C441" s="22"/>
      <c r="D441" s="22" t="s">
        <v>16</v>
      </c>
      <c r="E441" s="33" t="s">
        <v>514</v>
      </c>
      <c r="F441" s="62"/>
      <c r="G441" s="37">
        <v>1</v>
      </c>
      <c r="H441" s="24">
        <v>0</v>
      </c>
      <c r="I441" s="237">
        <v>20</v>
      </c>
      <c r="J441" s="25"/>
      <c r="K441" s="26"/>
      <c r="L441" s="34">
        <f t="shared" si="112"/>
        <v>0</v>
      </c>
      <c r="M441" s="25">
        <f t="shared" si="113"/>
        <v>0</v>
      </c>
      <c r="N441" s="31">
        <f t="shared" si="114"/>
        <v>0</v>
      </c>
      <c r="O441" s="28">
        <f t="shared" si="118"/>
        <v>0</v>
      </c>
      <c r="P441" s="31">
        <f t="shared" si="115"/>
        <v>0</v>
      </c>
      <c r="Q441" s="156">
        <f t="shared" si="119"/>
        <v>0</v>
      </c>
      <c r="R441" s="68">
        <f t="shared" si="116"/>
        <v>0</v>
      </c>
      <c r="S441" s="243">
        <f t="shared" si="117"/>
        <v>0</v>
      </c>
      <c r="T441" s="190"/>
      <c r="U441" s="210"/>
      <c r="V441" s="38"/>
      <c r="W441" s="3"/>
      <c r="X441" s="96"/>
    </row>
    <row r="442" spans="1:24" ht="34.5" x14ac:dyDescent="0.25">
      <c r="A442" s="336">
        <v>5</v>
      </c>
      <c r="B442" s="308" t="s">
        <v>769</v>
      </c>
      <c r="C442" s="22"/>
      <c r="D442" s="61" t="s">
        <v>16</v>
      </c>
      <c r="E442" s="33" t="s">
        <v>514</v>
      </c>
      <c r="F442" s="362"/>
      <c r="G442" s="37">
        <v>1</v>
      </c>
      <c r="H442" s="63">
        <v>250</v>
      </c>
      <c r="I442" s="240">
        <v>50</v>
      </c>
      <c r="J442" s="67"/>
      <c r="K442" s="26"/>
      <c r="L442" s="34">
        <f t="shared" si="112"/>
        <v>0</v>
      </c>
      <c r="M442" s="25">
        <f t="shared" si="113"/>
        <v>0</v>
      </c>
      <c r="N442" s="31">
        <f t="shared" si="114"/>
        <v>0</v>
      </c>
      <c r="O442" s="28">
        <f t="shared" si="118"/>
        <v>0</v>
      </c>
      <c r="P442" s="31">
        <f t="shared" si="115"/>
        <v>0</v>
      </c>
      <c r="Q442" s="156">
        <f t="shared" si="119"/>
        <v>0</v>
      </c>
      <c r="R442" s="68">
        <f t="shared" si="116"/>
        <v>0</v>
      </c>
      <c r="S442" s="243">
        <f t="shared" si="117"/>
        <v>0</v>
      </c>
      <c r="T442" s="190"/>
      <c r="U442" s="210"/>
      <c r="V442" s="38"/>
      <c r="W442" s="3"/>
      <c r="X442" s="96"/>
    </row>
    <row r="443" spans="1:24" ht="24" thickBot="1" x14ac:dyDescent="0.3">
      <c r="A443" s="336">
        <v>6</v>
      </c>
      <c r="B443" s="61" t="s">
        <v>518</v>
      </c>
      <c r="C443" s="22"/>
      <c r="D443" s="61" t="s">
        <v>16</v>
      </c>
      <c r="E443" s="70" t="s">
        <v>514</v>
      </c>
      <c r="F443" s="61"/>
      <c r="G443" s="61">
        <v>1</v>
      </c>
      <c r="H443" s="63">
        <v>0</v>
      </c>
      <c r="I443" s="240">
        <v>10</v>
      </c>
      <c r="J443" s="64"/>
      <c r="K443" s="65"/>
      <c r="L443" s="66">
        <f t="shared" si="112"/>
        <v>0</v>
      </c>
      <c r="M443" s="67">
        <f t="shared" si="113"/>
        <v>0</v>
      </c>
      <c r="N443" s="35">
        <f t="shared" si="114"/>
        <v>0</v>
      </c>
      <c r="O443" s="28">
        <f t="shared" si="118"/>
        <v>0</v>
      </c>
      <c r="P443" s="35">
        <f t="shared" si="115"/>
        <v>0</v>
      </c>
      <c r="Q443" s="156">
        <f t="shared" si="119"/>
        <v>0</v>
      </c>
      <c r="R443" s="158">
        <f t="shared" si="116"/>
        <v>0</v>
      </c>
      <c r="S443" s="243">
        <f t="shared" si="117"/>
        <v>0</v>
      </c>
      <c r="T443" s="190"/>
      <c r="U443" s="210"/>
      <c r="V443" s="38"/>
      <c r="W443" s="3"/>
      <c r="X443" s="96"/>
    </row>
    <row r="444" spans="1:24" ht="14.25" thickBot="1" x14ac:dyDescent="0.3">
      <c r="A444" s="180"/>
      <c r="B444" s="142"/>
      <c r="C444" s="142"/>
      <c r="D444" s="38"/>
      <c r="E444" s="38"/>
      <c r="F444" s="38"/>
      <c r="G444" s="38"/>
      <c r="H444" s="43"/>
      <c r="I444" s="238"/>
      <c r="J444" s="38"/>
      <c r="K444" s="38"/>
      <c r="L444" s="38"/>
      <c r="M444" s="38"/>
      <c r="N444" s="419">
        <f t="shared" ref="N444:S444" si="120">SUM(N438:N443)</f>
        <v>0</v>
      </c>
      <c r="O444" s="420">
        <f t="shared" si="120"/>
        <v>0</v>
      </c>
      <c r="P444" s="416">
        <f t="shared" si="120"/>
        <v>0</v>
      </c>
      <c r="Q444" s="417">
        <f t="shared" si="120"/>
        <v>0</v>
      </c>
      <c r="R444" s="418">
        <f t="shared" si="120"/>
        <v>0</v>
      </c>
      <c r="S444" s="417">
        <f t="shared" si="120"/>
        <v>0</v>
      </c>
      <c r="T444" s="251"/>
      <c r="U444" s="197"/>
      <c r="V444" s="196"/>
      <c r="W444" s="3"/>
      <c r="X444" s="96"/>
    </row>
    <row r="445" spans="1:24" ht="13.5" x14ac:dyDescent="0.25">
      <c r="A445" s="516" t="s">
        <v>860</v>
      </c>
      <c r="B445" s="517"/>
      <c r="C445" s="517"/>
      <c r="D445" s="517"/>
      <c r="E445" s="518"/>
      <c r="F445" s="49"/>
      <c r="G445" s="19"/>
      <c r="H445" s="287"/>
      <c r="I445" s="287"/>
      <c r="J445" s="19"/>
      <c r="K445" s="19"/>
      <c r="L445" s="19"/>
      <c r="M445" s="19"/>
      <c r="N445" s="19"/>
      <c r="O445" s="19"/>
      <c r="P445" s="21"/>
      <c r="Q445" s="155"/>
      <c r="R445" s="155"/>
      <c r="S445" s="159"/>
      <c r="T445" s="278"/>
      <c r="U445" s="282"/>
      <c r="V445" s="255"/>
      <c r="W445" s="3"/>
      <c r="X445" s="96"/>
    </row>
    <row r="446" spans="1:24" ht="90" x14ac:dyDescent="0.25">
      <c r="A446" s="337">
        <v>1</v>
      </c>
      <c r="B446" s="380" t="s">
        <v>789</v>
      </c>
      <c r="C446" s="112"/>
      <c r="D446" s="22" t="s">
        <v>16</v>
      </c>
      <c r="E446" s="33" t="s">
        <v>798</v>
      </c>
      <c r="F446" s="62" t="s">
        <v>790</v>
      </c>
      <c r="G446" s="22">
        <v>1</v>
      </c>
      <c r="H446" s="24">
        <v>10</v>
      </c>
      <c r="I446" s="241">
        <v>5</v>
      </c>
      <c r="J446" s="27"/>
      <c r="K446" s="71"/>
      <c r="L446" s="72">
        <f>ROUND((J446*K446),2)</f>
        <v>0</v>
      </c>
      <c r="M446" s="27">
        <f>J446+L446</f>
        <v>0</v>
      </c>
      <c r="N446" s="28">
        <f>J446*H446</f>
        <v>0</v>
      </c>
      <c r="O446" s="28">
        <f>I446*J446</f>
        <v>0</v>
      </c>
      <c r="P446" s="28">
        <f>L446*H446</f>
        <v>0</v>
      </c>
      <c r="Q446" s="156">
        <f>I446*L446</f>
        <v>0</v>
      </c>
      <c r="R446" s="156">
        <f>M446*H446</f>
        <v>0</v>
      </c>
      <c r="S446" s="243">
        <f>I446*M446</f>
        <v>0</v>
      </c>
      <c r="T446" s="190"/>
      <c r="U446" s="305"/>
      <c r="V446" s="38"/>
      <c r="W446" s="3"/>
      <c r="X446" s="96"/>
    </row>
    <row r="447" spans="1:24" ht="84.6" customHeight="1" x14ac:dyDescent="0.25">
      <c r="A447" s="338">
        <v>2</v>
      </c>
      <c r="B447" s="380" t="s">
        <v>793</v>
      </c>
      <c r="C447" s="112"/>
      <c r="D447" s="22" t="s">
        <v>16</v>
      </c>
      <c r="E447" s="33" t="s">
        <v>791</v>
      </c>
      <c r="F447" s="62" t="s">
        <v>796</v>
      </c>
      <c r="G447" s="37">
        <v>1</v>
      </c>
      <c r="H447" s="24">
        <v>2</v>
      </c>
      <c r="I447" s="237">
        <v>0</v>
      </c>
      <c r="J447" s="30"/>
      <c r="K447" s="26"/>
      <c r="L447" s="34">
        <f>ROUND((J447*K447),2)</f>
        <v>0</v>
      </c>
      <c r="M447" s="25">
        <f>J447+L447</f>
        <v>0</v>
      </c>
      <c r="N447" s="31">
        <f>J447*H447</f>
        <v>0</v>
      </c>
      <c r="O447" s="28">
        <f t="shared" ref="O447:O454" si="121">I447*J447</f>
        <v>0</v>
      </c>
      <c r="P447" s="31">
        <f>L447*H447</f>
        <v>0</v>
      </c>
      <c r="Q447" s="156">
        <f t="shared" ref="Q447:Q454" si="122">I447*L447</f>
        <v>0</v>
      </c>
      <c r="R447" s="68">
        <f>M447*H447</f>
        <v>0</v>
      </c>
      <c r="S447" s="243">
        <f>I447*M447</f>
        <v>0</v>
      </c>
      <c r="T447" s="190"/>
      <c r="U447" s="210"/>
      <c r="V447" s="38"/>
      <c r="W447" s="3"/>
      <c r="X447" s="96"/>
    </row>
    <row r="448" spans="1:24" ht="130.15" customHeight="1" x14ac:dyDescent="0.25">
      <c r="A448" s="337">
        <v>3</v>
      </c>
      <c r="B448" s="380" t="s">
        <v>794</v>
      </c>
      <c r="C448" s="112"/>
      <c r="D448" s="22" t="s">
        <v>16</v>
      </c>
      <c r="E448" s="33" t="s">
        <v>792</v>
      </c>
      <c r="F448" s="62" t="s">
        <v>505</v>
      </c>
      <c r="G448" s="37">
        <v>1</v>
      </c>
      <c r="H448" s="24">
        <v>10</v>
      </c>
      <c r="I448" s="237">
        <v>0</v>
      </c>
      <c r="J448" s="30"/>
      <c r="K448" s="26"/>
      <c r="L448" s="34">
        <f>ROUND((J448*K448),2)</f>
        <v>0</v>
      </c>
      <c r="M448" s="25">
        <f>J448+L448</f>
        <v>0</v>
      </c>
      <c r="N448" s="31">
        <f>J448*H448</f>
        <v>0</v>
      </c>
      <c r="O448" s="28">
        <f t="shared" si="121"/>
        <v>0</v>
      </c>
      <c r="P448" s="31">
        <f>L448*H448</f>
        <v>0</v>
      </c>
      <c r="Q448" s="156">
        <f t="shared" si="122"/>
        <v>0</v>
      </c>
      <c r="R448" s="68">
        <f>M448*H448</f>
        <v>0</v>
      </c>
      <c r="S448" s="243">
        <f>I448*M448</f>
        <v>0</v>
      </c>
      <c r="T448" s="190"/>
      <c r="U448" s="210"/>
      <c r="V448" s="38"/>
      <c r="W448" s="3"/>
      <c r="X448" s="96"/>
    </row>
    <row r="449" spans="1:24" ht="101.45" customHeight="1" x14ac:dyDescent="0.25">
      <c r="A449" s="338">
        <v>4</v>
      </c>
      <c r="B449" s="381" t="s">
        <v>795</v>
      </c>
      <c r="C449" s="112"/>
      <c r="D449" s="22" t="s">
        <v>16</v>
      </c>
      <c r="E449" s="33" t="s">
        <v>791</v>
      </c>
      <c r="F449" s="62" t="s">
        <v>797</v>
      </c>
      <c r="G449" s="22">
        <v>1</v>
      </c>
      <c r="H449" s="24">
        <v>2</v>
      </c>
      <c r="I449" s="237">
        <v>0</v>
      </c>
      <c r="J449" s="25"/>
      <c r="K449" s="26"/>
      <c r="L449" s="34">
        <f>ROUND((J449*K449),2)</f>
        <v>0</v>
      </c>
      <c r="M449" s="25">
        <f>J449+L449</f>
        <v>0</v>
      </c>
      <c r="N449" s="31">
        <f>J449*H449</f>
        <v>0</v>
      </c>
      <c r="O449" s="28">
        <f t="shared" si="121"/>
        <v>0</v>
      </c>
      <c r="P449" s="31">
        <f>L449*H449</f>
        <v>0</v>
      </c>
      <c r="Q449" s="156">
        <f t="shared" si="122"/>
        <v>0</v>
      </c>
      <c r="R449" s="68">
        <f>M449*H449</f>
        <v>0</v>
      </c>
      <c r="S449" s="243">
        <f>I449*M449</f>
        <v>0</v>
      </c>
      <c r="T449" s="190"/>
      <c r="U449" s="210"/>
      <c r="V449" s="38"/>
      <c r="W449" s="3"/>
      <c r="X449" s="96"/>
    </row>
    <row r="450" spans="1:24" ht="76.150000000000006" customHeight="1" x14ac:dyDescent="0.25">
      <c r="A450" s="337">
        <v>5</v>
      </c>
      <c r="B450" s="379" t="s">
        <v>799</v>
      </c>
      <c r="C450" s="112"/>
      <c r="D450" s="22" t="s">
        <v>16</v>
      </c>
      <c r="E450" s="33" t="s">
        <v>519</v>
      </c>
      <c r="F450" s="62" t="s">
        <v>520</v>
      </c>
      <c r="G450" s="37">
        <v>1</v>
      </c>
      <c r="H450" s="24">
        <v>5</v>
      </c>
      <c r="I450" s="237">
        <v>1</v>
      </c>
      <c r="J450" s="25"/>
      <c r="K450" s="26"/>
      <c r="L450" s="34">
        <f>ROUND((J450*K450),2)</f>
        <v>0</v>
      </c>
      <c r="M450" s="25">
        <f>J450+L450</f>
        <v>0</v>
      </c>
      <c r="N450" s="31">
        <f>J450*H450</f>
        <v>0</v>
      </c>
      <c r="O450" s="28">
        <f t="shared" si="121"/>
        <v>0</v>
      </c>
      <c r="P450" s="31">
        <f>L450*H450</f>
        <v>0</v>
      </c>
      <c r="Q450" s="156">
        <f t="shared" si="122"/>
        <v>0</v>
      </c>
      <c r="R450" s="68">
        <f>M450*H450</f>
        <v>0</v>
      </c>
      <c r="S450" s="243">
        <f>I450*M450</f>
        <v>0</v>
      </c>
      <c r="T450" s="190"/>
      <c r="U450" s="210"/>
      <c r="V450" s="38"/>
      <c r="W450" s="3"/>
      <c r="X450" s="96"/>
    </row>
    <row r="451" spans="1:24" ht="101.25" x14ac:dyDescent="0.25">
      <c r="A451" s="338">
        <v>6</v>
      </c>
      <c r="B451" s="399" t="s">
        <v>800</v>
      </c>
      <c r="C451" s="382"/>
      <c r="D451" s="61" t="s">
        <v>16</v>
      </c>
      <c r="E451" s="70" t="s">
        <v>801</v>
      </c>
      <c r="F451" s="362" t="s">
        <v>802</v>
      </c>
      <c r="G451" s="363" t="s">
        <v>803</v>
      </c>
      <c r="H451" s="63">
        <v>50</v>
      </c>
      <c r="I451" s="240">
        <v>0</v>
      </c>
      <c r="J451" s="67"/>
      <c r="K451" s="26"/>
      <c r="L451" s="34">
        <f t="shared" ref="L451:L454" si="123">ROUND((J451*K451),2)</f>
        <v>0</v>
      </c>
      <c r="M451" s="25">
        <f t="shared" ref="M451:M454" si="124">J451+L451</f>
        <v>0</v>
      </c>
      <c r="N451" s="31">
        <f t="shared" ref="N451:N454" si="125">J451*H451</f>
        <v>0</v>
      </c>
      <c r="O451" s="28">
        <f t="shared" si="121"/>
        <v>0</v>
      </c>
      <c r="P451" s="31">
        <f t="shared" ref="P451:P454" si="126">L451*H451</f>
        <v>0</v>
      </c>
      <c r="Q451" s="156">
        <f t="shared" si="122"/>
        <v>0</v>
      </c>
      <c r="R451" s="68">
        <f t="shared" ref="R451:R454" si="127">M451*H451</f>
        <v>0</v>
      </c>
      <c r="S451" s="243">
        <f t="shared" ref="S451:S454" si="128">I451*M451</f>
        <v>0</v>
      </c>
      <c r="T451" s="190"/>
      <c r="U451" s="210"/>
      <c r="V451" s="38"/>
      <c r="W451" s="3"/>
      <c r="X451" s="96"/>
    </row>
    <row r="452" spans="1:24" ht="78.75" x14ac:dyDescent="0.25">
      <c r="A452" s="337">
        <v>7</v>
      </c>
      <c r="B452" s="380" t="s">
        <v>804</v>
      </c>
      <c r="C452" s="382"/>
      <c r="D452" s="61" t="s">
        <v>16</v>
      </c>
      <c r="E452" s="70" t="s">
        <v>801</v>
      </c>
      <c r="F452" s="362" t="s">
        <v>802</v>
      </c>
      <c r="G452" s="363" t="s">
        <v>803</v>
      </c>
      <c r="H452" s="63">
        <v>10</v>
      </c>
      <c r="I452" s="240">
        <v>5</v>
      </c>
      <c r="J452" s="314"/>
      <c r="K452" s="26"/>
      <c r="L452" s="34">
        <f t="shared" si="123"/>
        <v>0</v>
      </c>
      <c r="M452" s="25">
        <f t="shared" si="124"/>
        <v>0</v>
      </c>
      <c r="N452" s="31">
        <f t="shared" si="125"/>
        <v>0</v>
      </c>
      <c r="O452" s="28">
        <f t="shared" si="121"/>
        <v>0</v>
      </c>
      <c r="P452" s="31">
        <f t="shared" si="126"/>
        <v>0</v>
      </c>
      <c r="Q452" s="156">
        <f t="shared" si="122"/>
        <v>0</v>
      </c>
      <c r="R452" s="68">
        <f t="shared" si="127"/>
        <v>0</v>
      </c>
      <c r="S452" s="243">
        <f t="shared" si="128"/>
        <v>0</v>
      </c>
      <c r="T452" s="190"/>
      <c r="U452" s="210"/>
      <c r="V452" s="38"/>
      <c r="W452" s="3"/>
      <c r="X452" s="96"/>
    </row>
    <row r="453" spans="1:24" ht="101.25" x14ac:dyDescent="0.25">
      <c r="A453" s="338">
        <v>8</v>
      </c>
      <c r="B453" s="380" t="s">
        <v>805</v>
      </c>
      <c r="C453" s="382"/>
      <c r="D453" s="61" t="s">
        <v>16</v>
      </c>
      <c r="E453" s="70" t="s">
        <v>801</v>
      </c>
      <c r="F453" s="362" t="s">
        <v>806</v>
      </c>
      <c r="G453" s="363" t="s">
        <v>807</v>
      </c>
      <c r="H453" s="63">
        <v>0</v>
      </c>
      <c r="I453" s="240">
        <v>5</v>
      </c>
      <c r="J453" s="314"/>
      <c r="K453" s="26"/>
      <c r="L453" s="34">
        <f t="shared" si="123"/>
        <v>0</v>
      </c>
      <c r="M453" s="25">
        <f t="shared" si="124"/>
        <v>0</v>
      </c>
      <c r="N453" s="31">
        <f t="shared" si="125"/>
        <v>0</v>
      </c>
      <c r="O453" s="28">
        <f t="shared" si="121"/>
        <v>0</v>
      </c>
      <c r="P453" s="31">
        <f t="shared" si="126"/>
        <v>0</v>
      </c>
      <c r="Q453" s="156">
        <f t="shared" si="122"/>
        <v>0</v>
      </c>
      <c r="R453" s="68">
        <f t="shared" si="127"/>
        <v>0</v>
      </c>
      <c r="S453" s="243">
        <f t="shared" si="128"/>
        <v>0</v>
      </c>
      <c r="T453" s="190"/>
      <c r="U453" s="210"/>
      <c r="V453" s="38"/>
      <c r="W453" s="3"/>
      <c r="X453" s="96"/>
    </row>
    <row r="454" spans="1:24" ht="45.75" thickBot="1" x14ac:dyDescent="0.3">
      <c r="A454" s="337">
        <v>9</v>
      </c>
      <c r="B454" s="380" t="s">
        <v>808</v>
      </c>
      <c r="C454" s="382"/>
      <c r="D454" s="61" t="s">
        <v>16</v>
      </c>
      <c r="E454" s="70" t="s">
        <v>801</v>
      </c>
      <c r="F454" s="362" t="s">
        <v>809</v>
      </c>
      <c r="G454" s="363" t="s">
        <v>679</v>
      </c>
      <c r="H454" s="63">
        <v>0</v>
      </c>
      <c r="I454" s="240">
        <v>5</v>
      </c>
      <c r="J454" s="314"/>
      <c r="K454" s="26"/>
      <c r="L454" s="34">
        <f t="shared" si="123"/>
        <v>0</v>
      </c>
      <c r="M454" s="25">
        <f t="shared" si="124"/>
        <v>0</v>
      </c>
      <c r="N454" s="31">
        <f t="shared" si="125"/>
        <v>0</v>
      </c>
      <c r="O454" s="28">
        <f t="shared" si="121"/>
        <v>0</v>
      </c>
      <c r="P454" s="31">
        <f t="shared" si="126"/>
        <v>0</v>
      </c>
      <c r="Q454" s="156">
        <f t="shared" si="122"/>
        <v>0</v>
      </c>
      <c r="R454" s="68">
        <f t="shared" si="127"/>
        <v>0</v>
      </c>
      <c r="S454" s="243">
        <f t="shared" si="128"/>
        <v>0</v>
      </c>
      <c r="T454" s="190"/>
      <c r="U454" s="210"/>
      <c r="V454" s="38"/>
      <c r="W454" s="3"/>
      <c r="X454" s="96"/>
    </row>
    <row r="455" spans="1:24" ht="14.25" thickBot="1" x14ac:dyDescent="0.3">
      <c r="A455" s="180"/>
      <c r="B455" s="142"/>
      <c r="C455" s="142"/>
      <c r="D455" s="38"/>
      <c r="E455" s="38"/>
      <c r="F455" s="38"/>
      <c r="G455" s="38"/>
      <c r="H455" s="43"/>
      <c r="I455" s="238"/>
      <c r="J455" s="38"/>
      <c r="K455" s="38"/>
      <c r="L455" s="38"/>
      <c r="M455" s="38"/>
      <c r="N455" s="419">
        <f t="shared" ref="N455:S455" si="129">SUM(N446:N454)</f>
        <v>0</v>
      </c>
      <c r="O455" s="420">
        <f t="shared" si="129"/>
        <v>0</v>
      </c>
      <c r="P455" s="416">
        <f t="shared" si="129"/>
        <v>0</v>
      </c>
      <c r="Q455" s="417">
        <f t="shared" si="129"/>
        <v>0</v>
      </c>
      <c r="R455" s="418">
        <f t="shared" si="129"/>
        <v>0</v>
      </c>
      <c r="S455" s="425">
        <f t="shared" si="129"/>
        <v>0</v>
      </c>
      <c r="T455" s="251"/>
      <c r="U455" s="197"/>
      <c r="V455" s="196"/>
      <c r="W455" s="3"/>
      <c r="X455" s="96"/>
    </row>
    <row r="456" spans="1:24" s="141" customFormat="1" ht="13.5" x14ac:dyDescent="0.25">
      <c r="A456" s="516" t="s">
        <v>861</v>
      </c>
      <c r="B456" s="528"/>
      <c r="C456" s="528"/>
      <c r="D456" s="528"/>
      <c r="E456" s="529"/>
      <c r="F456" s="80"/>
      <c r="G456" s="19"/>
      <c r="H456" s="253"/>
      <c r="I456" s="253"/>
      <c r="J456" s="19"/>
      <c r="K456" s="19"/>
      <c r="L456" s="19"/>
      <c r="M456" s="19"/>
      <c r="N456" s="19"/>
      <c r="O456" s="19"/>
      <c r="P456" s="21"/>
      <c r="Q456" s="155"/>
      <c r="R456" s="155"/>
      <c r="S456" s="159"/>
      <c r="T456" s="278"/>
      <c r="U456" s="282"/>
      <c r="V456" s="255"/>
      <c r="W456" s="3"/>
      <c r="X456" s="96"/>
    </row>
    <row r="457" spans="1:24" s="96" customFormat="1" ht="13.5" x14ac:dyDescent="0.25">
      <c r="A457" s="100">
        <v>1</v>
      </c>
      <c r="B457" s="90" t="s">
        <v>664</v>
      </c>
      <c r="C457" s="90"/>
      <c r="D457" s="90" t="s">
        <v>16</v>
      </c>
      <c r="E457" s="91" t="s">
        <v>665</v>
      </c>
      <c r="F457" s="90" t="s">
        <v>151</v>
      </c>
      <c r="G457" s="90">
        <v>28</v>
      </c>
      <c r="H457" s="126">
        <v>16</v>
      </c>
      <c r="I457" s="242">
        <v>4</v>
      </c>
      <c r="J457" s="92"/>
      <c r="K457" s="93"/>
      <c r="L457" s="94">
        <f t="shared" ref="L457:L472" si="130">ROUND((J457*K457),2)</f>
        <v>0</v>
      </c>
      <c r="M457" s="92">
        <f t="shared" ref="M457:M472" si="131">J457+L457</f>
        <v>0</v>
      </c>
      <c r="N457" s="88">
        <f t="shared" ref="N457:N472" si="132">J457*H457</f>
        <v>0</v>
      </c>
      <c r="O457" s="88">
        <f>I457*J457</f>
        <v>0</v>
      </c>
      <c r="P457" s="88">
        <f t="shared" ref="P457:P472" si="133">L457*H457</f>
        <v>0</v>
      </c>
      <c r="Q457" s="157">
        <f>I457*L457</f>
        <v>0</v>
      </c>
      <c r="R457" s="157">
        <f t="shared" ref="R457:R472" si="134">M457*H457</f>
        <v>0</v>
      </c>
      <c r="S457" s="244">
        <f t="shared" ref="S457:S472" si="135">I457*M457</f>
        <v>0</v>
      </c>
      <c r="T457" s="190"/>
      <c r="U457" s="210"/>
      <c r="V457" s="38"/>
      <c r="W457" s="3"/>
    </row>
    <row r="458" spans="1:24" s="96" customFormat="1" ht="13.5" x14ac:dyDescent="0.25">
      <c r="A458" s="90">
        <v>2</v>
      </c>
      <c r="B458" s="90" t="s">
        <v>664</v>
      </c>
      <c r="C458" s="90"/>
      <c r="D458" s="90" t="s">
        <v>16</v>
      </c>
      <c r="E458" s="91" t="s">
        <v>665</v>
      </c>
      <c r="F458" s="90" t="s">
        <v>666</v>
      </c>
      <c r="G458" s="90">
        <v>28</v>
      </c>
      <c r="H458" s="97">
        <v>16</v>
      </c>
      <c r="I458" s="237">
        <v>4</v>
      </c>
      <c r="J458" s="92"/>
      <c r="K458" s="93"/>
      <c r="L458" s="94">
        <f t="shared" si="130"/>
        <v>0</v>
      </c>
      <c r="M458" s="92">
        <f t="shared" si="131"/>
        <v>0</v>
      </c>
      <c r="N458" s="88">
        <f t="shared" si="132"/>
        <v>0</v>
      </c>
      <c r="O458" s="88">
        <f t="shared" ref="O458:O472" si="136">I458*J458</f>
        <v>0</v>
      </c>
      <c r="P458" s="88">
        <f t="shared" si="133"/>
        <v>0</v>
      </c>
      <c r="Q458" s="157">
        <f t="shared" ref="Q458:Q472" si="137">I458*L458</f>
        <v>0</v>
      </c>
      <c r="R458" s="157">
        <f t="shared" si="134"/>
        <v>0</v>
      </c>
      <c r="S458" s="244">
        <f t="shared" si="135"/>
        <v>0</v>
      </c>
      <c r="T458" s="190"/>
      <c r="U458" s="184"/>
      <c r="V458" s="180"/>
      <c r="W458" s="3"/>
    </row>
    <row r="459" spans="1:24" ht="13.5" x14ac:dyDescent="0.25">
      <c r="A459" s="100">
        <v>3</v>
      </c>
      <c r="B459" s="90" t="s">
        <v>664</v>
      </c>
      <c r="C459" s="90"/>
      <c r="D459" s="22" t="s">
        <v>16</v>
      </c>
      <c r="E459" s="91" t="s">
        <v>665</v>
      </c>
      <c r="F459" s="90" t="s">
        <v>820</v>
      </c>
      <c r="G459" s="90">
        <v>28</v>
      </c>
      <c r="H459" s="24">
        <v>12</v>
      </c>
      <c r="I459" s="237">
        <v>2</v>
      </c>
      <c r="J459" s="92"/>
      <c r="K459" s="26"/>
      <c r="L459" s="34">
        <f t="shared" si="130"/>
        <v>0</v>
      </c>
      <c r="M459" s="25">
        <f t="shared" si="131"/>
        <v>0</v>
      </c>
      <c r="N459" s="31">
        <f t="shared" si="132"/>
        <v>0</v>
      </c>
      <c r="O459" s="88">
        <f t="shared" si="136"/>
        <v>0</v>
      </c>
      <c r="P459" s="31">
        <f t="shared" si="133"/>
        <v>0</v>
      </c>
      <c r="Q459" s="157">
        <f t="shared" si="137"/>
        <v>0</v>
      </c>
      <c r="R459" s="68">
        <f t="shared" si="134"/>
        <v>0</v>
      </c>
      <c r="S459" s="244">
        <f t="shared" si="135"/>
        <v>0</v>
      </c>
      <c r="T459" s="190"/>
      <c r="U459" s="210"/>
      <c r="V459" s="38"/>
      <c r="W459" s="3"/>
      <c r="X459" s="96"/>
    </row>
    <row r="460" spans="1:24" ht="13.5" x14ac:dyDescent="0.25">
      <c r="A460" s="90">
        <v>4</v>
      </c>
      <c r="B460" s="22" t="s">
        <v>821</v>
      </c>
      <c r="C460" s="90"/>
      <c r="D460" s="22" t="s">
        <v>16</v>
      </c>
      <c r="E460" s="23" t="s">
        <v>822</v>
      </c>
      <c r="F460" s="22"/>
      <c r="G460" s="22">
        <v>12</v>
      </c>
      <c r="H460" s="24">
        <v>10</v>
      </c>
      <c r="I460" s="237">
        <v>0</v>
      </c>
      <c r="J460" s="25"/>
      <c r="K460" s="26"/>
      <c r="L460" s="34">
        <f t="shared" si="130"/>
        <v>0</v>
      </c>
      <c r="M460" s="25">
        <f t="shared" si="131"/>
        <v>0</v>
      </c>
      <c r="N460" s="31">
        <f t="shared" si="132"/>
        <v>0</v>
      </c>
      <c r="O460" s="88">
        <f t="shared" si="136"/>
        <v>0</v>
      </c>
      <c r="P460" s="31">
        <f t="shared" si="133"/>
        <v>0</v>
      </c>
      <c r="Q460" s="157">
        <f t="shared" si="137"/>
        <v>0</v>
      </c>
      <c r="R460" s="68">
        <f t="shared" si="134"/>
        <v>0</v>
      </c>
      <c r="S460" s="244">
        <f t="shared" si="135"/>
        <v>0</v>
      </c>
      <c r="T460" s="190"/>
      <c r="U460" s="184"/>
      <c r="V460" s="180"/>
      <c r="W460" s="3"/>
      <c r="X460" s="96"/>
    </row>
    <row r="461" spans="1:24" ht="13.5" x14ac:dyDescent="0.25">
      <c r="A461" s="100">
        <v>5</v>
      </c>
      <c r="B461" s="22" t="s">
        <v>670</v>
      </c>
      <c r="C461" s="90"/>
      <c r="D461" s="22" t="s">
        <v>16</v>
      </c>
      <c r="E461" s="23" t="s">
        <v>41</v>
      </c>
      <c r="F461" s="22" t="s">
        <v>57</v>
      </c>
      <c r="G461" s="22">
        <v>30</v>
      </c>
      <c r="H461" s="24">
        <v>5</v>
      </c>
      <c r="I461" s="237">
        <v>0</v>
      </c>
      <c r="J461" s="25"/>
      <c r="K461" s="26"/>
      <c r="L461" s="34">
        <f t="shared" si="130"/>
        <v>0</v>
      </c>
      <c r="M461" s="25">
        <f t="shared" si="131"/>
        <v>0</v>
      </c>
      <c r="N461" s="31">
        <f t="shared" si="132"/>
        <v>0</v>
      </c>
      <c r="O461" s="88">
        <f t="shared" si="136"/>
        <v>0</v>
      </c>
      <c r="P461" s="31">
        <f t="shared" si="133"/>
        <v>0</v>
      </c>
      <c r="Q461" s="157">
        <f t="shared" si="137"/>
        <v>0</v>
      </c>
      <c r="R461" s="68">
        <f t="shared" si="134"/>
        <v>0</v>
      </c>
      <c r="S461" s="244">
        <f t="shared" si="135"/>
        <v>0</v>
      </c>
      <c r="T461" s="190"/>
      <c r="U461" s="184"/>
      <c r="V461" s="180"/>
      <c r="W461" s="3"/>
      <c r="X461" s="96"/>
    </row>
    <row r="462" spans="1:24" ht="13.5" x14ac:dyDescent="0.25">
      <c r="A462" s="90">
        <v>6</v>
      </c>
      <c r="B462" s="22" t="s">
        <v>670</v>
      </c>
      <c r="C462" s="90"/>
      <c r="D462" s="22" t="s">
        <v>16</v>
      </c>
      <c r="E462" s="23" t="s">
        <v>41</v>
      </c>
      <c r="F462" s="22" t="s">
        <v>671</v>
      </c>
      <c r="G462" s="22">
        <v>30</v>
      </c>
      <c r="H462" s="24">
        <v>5</v>
      </c>
      <c r="I462" s="237">
        <v>0</v>
      </c>
      <c r="J462" s="25"/>
      <c r="K462" s="26"/>
      <c r="L462" s="34">
        <f t="shared" si="130"/>
        <v>0</v>
      </c>
      <c r="M462" s="25">
        <f t="shared" si="131"/>
        <v>0</v>
      </c>
      <c r="N462" s="31">
        <f t="shared" si="132"/>
        <v>0</v>
      </c>
      <c r="O462" s="88">
        <f t="shared" si="136"/>
        <v>0</v>
      </c>
      <c r="P462" s="31">
        <f t="shared" si="133"/>
        <v>0</v>
      </c>
      <c r="Q462" s="157">
        <f t="shared" si="137"/>
        <v>0</v>
      </c>
      <c r="R462" s="68">
        <f t="shared" si="134"/>
        <v>0</v>
      </c>
      <c r="S462" s="244">
        <f t="shared" si="135"/>
        <v>0</v>
      </c>
      <c r="T462" s="190"/>
      <c r="U462" s="184"/>
      <c r="V462" s="180"/>
      <c r="W462" s="3"/>
      <c r="X462" s="96"/>
    </row>
    <row r="463" spans="1:24" ht="13.5" x14ac:dyDescent="0.25">
      <c r="A463" s="100">
        <v>7</v>
      </c>
      <c r="B463" s="22" t="s">
        <v>672</v>
      </c>
      <c r="C463" s="90"/>
      <c r="D463" s="22" t="s">
        <v>16</v>
      </c>
      <c r="E463" s="23" t="s">
        <v>823</v>
      </c>
      <c r="F463" s="22" t="s">
        <v>824</v>
      </c>
      <c r="G463" s="22">
        <v>20</v>
      </c>
      <c r="H463" s="24">
        <v>6</v>
      </c>
      <c r="I463" s="237">
        <v>0</v>
      </c>
      <c r="J463" s="25"/>
      <c r="K463" s="26"/>
      <c r="L463" s="34">
        <f t="shared" si="130"/>
        <v>0</v>
      </c>
      <c r="M463" s="25">
        <f t="shared" si="131"/>
        <v>0</v>
      </c>
      <c r="N463" s="31">
        <f t="shared" si="132"/>
        <v>0</v>
      </c>
      <c r="O463" s="88">
        <f t="shared" si="136"/>
        <v>0</v>
      </c>
      <c r="P463" s="31">
        <f t="shared" si="133"/>
        <v>0</v>
      </c>
      <c r="Q463" s="157">
        <f t="shared" si="137"/>
        <v>0</v>
      </c>
      <c r="R463" s="68">
        <f t="shared" si="134"/>
        <v>0</v>
      </c>
      <c r="S463" s="244">
        <f t="shared" si="135"/>
        <v>0</v>
      </c>
      <c r="T463" s="190"/>
      <c r="U463" s="184"/>
      <c r="V463" s="180"/>
      <c r="W463" s="3"/>
      <c r="X463" s="96"/>
    </row>
    <row r="464" spans="1:24" ht="13.5" x14ac:dyDescent="0.25">
      <c r="A464" s="90">
        <v>8</v>
      </c>
      <c r="B464" s="22" t="s">
        <v>673</v>
      </c>
      <c r="C464" s="90"/>
      <c r="D464" s="22" t="s">
        <v>16</v>
      </c>
      <c r="E464" s="23" t="s">
        <v>41</v>
      </c>
      <c r="F464" s="22" t="s">
        <v>661</v>
      </c>
      <c r="G464" s="22">
        <v>100</v>
      </c>
      <c r="H464" s="24">
        <v>4</v>
      </c>
      <c r="I464" s="237">
        <v>2</v>
      </c>
      <c r="J464" s="25"/>
      <c r="K464" s="26"/>
      <c r="L464" s="34">
        <f t="shared" si="130"/>
        <v>0</v>
      </c>
      <c r="M464" s="25">
        <f t="shared" si="131"/>
        <v>0</v>
      </c>
      <c r="N464" s="31">
        <f t="shared" si="132"/>
        <v>0</v>
      </c>
      <c r="O464" s="88">
        <f t="shared" si="136"/>
        <v>0</v>
      </c>
      <c r="P464" s="31">
        <f t="shared" si="133"/>
        <v>0</v>
      </c>
      <c r="Q464" s="157">
        <f t="shared" si="137"/>
        <v>0</v>
      </c>
      <c r="R464" s="68">
        <f t="shared" si="134"/>
        <v>0</v>
      </c>
      <c r="S464" s="244">
        <f t="shared" si="135"/>
        <v>0</v>
      </c>
      <c r="T464" s="190"/>
      <c r="U464" s="184"/>
      <c r="V464" s="180"/>
      <c r="W464" s="3"/>
      <c r="X464" s="96"/>
    </row>
    <row r="465" spans="1:24" ht="13.5" x14ac:dyDescent="0.25">
      <c r="A465" s="100">
        <v>9</v>
      </c>
      <c r="B465" s="90" t="s">
        <v>673</v>
      </c>
      <c r="C465" s="90"/>
      <c r="D465" s="22" t="s">
        <v>16</v>
      </c>
      <c r="E465" s="23" t="s">
        <v>41</v>
      </c>
      <c r="F465" s="22" t="s">
        <v>57</v>
      </c>
      <c r="G465" s="22">
        <v>100</v>
      </c>
      <c r="H465" s="24">
        <v>2</v>
      </c>
      <c r="I465" s="237">
        <v>1</v>
      </c>
      <c r="J465" s="25"/>
      <c r="K465" s="26"/>
      <c r="L465" s="34">
        <f t="shared" si="130"/>
        <v>0</v>
      </c>
      <c r="M465" s="25">
        <f t="shared" si="131"/>
        <v>0</v>
      </c>
      <c r="N465" s="31">
        <f t="shared" si="132"/>
        <v>0</v>
      </c>
      <c r="O465" s="88">
        <f t="shared" si="136"/>
        <v>0</v>
      </c>
      <c r="P465" s="31">
        <f t="shared" si="133"/>
        <v>0</v>
      </c>
      <c r="Q465" s="157">
        <f t="shared" si="137"/>
        <v>0</v>
      </c>
      <c r="R465" s="68">
        <f t="shared" si="134"/>
        <v>0</v>
      </c>
      <c r="S465" s="244">
        <f t="shared" si="135"/>
        <v>0</v>
      </c>
      <c r="T465" s="190"/>
      <c r="U465" s="184"/>
      <c r="V465" s="180"/>
      <c r="W465" s="3"/>
      <c r="X465" s="96"/>
    </row>
    <row r="466" spans="1:24" ht="13.5" x14ac:dyDescent="0.25">
      <c r="A466" s="90">
        <v>10</v>
      </c>
      <c r="B466" s="22" t="s">
        <v>674</v>
      </c>
      <c r="C466" s="90"/>
      <c r="D466" s="22" t="s">
        <v>16</v>
      </c>
      <c r="E466" s="23" t="s">
        <v>665</v>
      </c>
      <c r="F466" s="22" t="s">
        <v>543</v>
      </c>
      <c r="G466" s="22">
        <v>30</v>
      </c>
      <c r="H466" s="24">
        <v>2</v>
      </c>
      <c r="I466" s="237">
        <v>1</v>
      </c>
      <c r="J466" s="25"/>
      <c r="K466" s="26"/>
      <c r="L466" s="34">
        <f t="shared" si="130"/>
        <v>0</v>
      </c>
      <c r="M466" s="25">
        <f t="shared" si="131"/>
        <v>0</v>
      </c>
      <c r="N466" s="31">
        <f t="shared" si="132"/>
        <v>0</v>
      </c>
      <c r="O466" s="88">
        <f t="shared" si="136"/>
        <v>0</v>
      </c>
      <c r="P466" s="31">
        <f t="shared" si="133"/>
        <v>0</v>
      </c>
      <c r="Q466" s="157">
        <f t="shared" si="137"/>
        <v>0</v>
      </c>
      <c r="R466" s="68">
        <f t="shared" si="134"/>
        <v>0</v>
      </c>
      <c r="S466" s="244">
        <f t="shared" si="135"/>
        <v>0</v>
      </c>
      <c r="T466" s="190"/>
      <c r="U466" s="184"/>
      <c r="V466" s="180"/>
      <c r="W466" s="3"/>
      <c r="X466" s="96"/>
    </row>
    <row r="467" spans="1:24" ht="13.5" x14ac:dyDescent="0.25">
      <c r="A467" s="100">
        <v>11</v>
      </c>
      <c r="B467" s="22" t="s">
        <v>674</v>
      </c>
      <c r="C467" s="90"/>
      <c r="D467" s="22" t="s">
        <v>16</v>
      </c>
      <c r="E467" s="23" t="s">
        <v>665</v>
      </c>
      <c r="F467" s="22" t="s">
        <v>675</v>
      </c>
      <c r="G467" s="22">
        <v>30</v>
      </c>
      <c r="H467" s="24">
        <v>1</v>
      </c>
      <c r="I467" s="237">
        <v>1</v>
      </c>
      <c r="J467" s="25"/>
      <c r="K467" s="26"/>
      <c r="L467" s="34">
        <f t="shared" si="130"/>
        <v>0</v>
      </c>
      <c r="M467" s="25">
        <f t="shared" si="131"/>
        <v>0</v>
      </c>
      <c r="N467" s="31">
        <f t="shared" si="132"/>
        <v>0</v>
      </c>
      <c r="O467" s="88">
        <f t="shared" si="136"/>
        <v>0</v>
      </c>
      <c r="P467" s="31">
        <f t="shared" si="133"/>
        <v>0</v>
      </c>
      <c r="Q467" s="157">
        <f t="shared" si="137"/>
        <v>0</v>
      </c>
      <c r="R467" s="68">
        <f t="shared" si="134"/>
        <v>0</v>
      </c>
      <c r="S467" s="244">
        <f t="shared" si="135"/>
        <v>0</v>
      </c>
      <c r="T467" s="190"/>
      <c r="U467" s="184"/>
      <c r="V467" s="180"/>
      <c r="W467" s="3"/>
      <c r="X467" s="96"/>
    </row>
    <row r="468" spans="1:24" ht="13.5" x14ac:dyDescent="0.25">
      <c r="A468" s="90">
        <v>12</v>
      </c>
      <c r="B468" s="22" t="s">
        <v>849</v>
      </c>
      <c r="C468" s="90"/>
      <c r="D468" s="22" t="s">
        <v>16</v>
      </c>
      <c r="E468" s="23" t="s">
        <v>41</v>
      </c>
      <c r="F468" s="22" t="s">
        <v>40</v>
      </c>
      <c r="G468" s="22">
        <v>28</v>
      </c>
      <c r="H468" s="24">
        <v>10</v>
      </c>
      <c r="I468" s="237">
        <v>5</v>
      </c>
      <c r="J468" s="25"/>
      <c r="K468" s="26"/>
      <c r="L468" s="34">
        <f t="shared" si="130"/>
        <v>0</v>
      </c>
      <c r="M468" s="25">
        <f t="shared" si="131"/>
        <v>0</v>
      </c>
      <c r="N468" s="31">
        <f t="shared" si="132"/>
        <v>0</v>
      </c>
      <c r="O468" s="88">
        <f t="shared" si="136"/>
        <v>0</v>
      </c>
      <c r="P468" s="31">
        <f t="shared" si="133"/>
        <v>0</v>
      </c>
      <c r="Q468" s="157">
        <f t="shared" si="137"/>
        <v>0</v>
      </c>
      <c r="R468" s="68">
        <f t="shared" si="134"/>
        <v>0</v>
      </c>
      <c r="S468" s="244">
        <f t="shared" si="135"/>
        <v>0</v>
      </c>
      <c r="T468" s="190"/>
      <c r="U468" s="184"/>
      <c r="V468" s="180"/>
      <c r="W468" s="3"/>
      <c r="X468" s="96"/>
    </row>
    <row r="469" spans="1:24" ht="13.5" x14ac:dyDescent="0.25">
      <c r="A469" s="100">
        <v>13</v>
      </c>
      <c r="B469" s="22" t="s">
        <v>490</v>
      </c>
      <c r="C469" s="90"/>
      <c r="D469" s="22" t="s">
        <v>16</v>
      </c>
      <c r="E469" s="23" t="s">
        <v>618</v>
      </c>
      <c r="F469" s="22" t="s">
        <v>543</v>
      </c>
      <c r="G469" s="22">
        <v>50</v>
      </c>
      <c r="H469" s="24">
        <v>1</v>
      </c>
      <c r="I469" s="237">
        <v>1</v>
      </c>
      <c r="J469" s="25"/>
      <c r="K469" s="26"/>
      <c r="L469" s="34">
        <f t="shared" si="130"/>
        <v>0</v>
      </c>
      <c r="M469" s="25">
        <f t="shared" si="131"/>
        <v>0</v>
      </c>
      <c r="N469" s="31">
        <f t="shared" si="132"/>
        <v>0</v>
      </c>
      <c r="O469" s="88">
        <f t="shared" si="136"/>
        <v>0</v>
      </c>
      <c r="P469" s="31">
        <f t="shared" si="133"/>
        <v>0</v>
      </c>
      <c r="Q469" s="157">
        <f t="shared" si="137"/>
        <v>0</v>
      </c>
      <c r="R469" s="68">
        <f t="shared" si="134"/>
        <v>0</v>
      </c>
      <c r="S469" s="244">
        <f t="shared" si="135"/>
        <v>0</v>
      </c>
      <c r="T469" s="190"/>
      <c r="U469" s="184"/>
      <c r="V469" s="180"/>
      <c r="W469" s="3"/>
      <c r="X469" s="96"/>
    </row>
    <row r="470" spans="1:24" ht="13.5" x14ac:dyDescent="0.25">
      <c r="A470" s="90">
        <v>14</v>
      </c>
      <c r="B470" s="90" t="s">
        <v>667</v>
      </c>
      <c r="C470" s="90"/>
      <c r="D470" s="90" t="s">
        <v>16</v>
      </c>
      <c r="E470" s="91" t="s">
        <v>668</v>
      </c>
      <c r="F470" s="90" t="s">
        <v>669</v>
      </c>
      <c r="G470" s="90">
        <v>20</v>
      </c>
      <c r="H470" s="24">
        <v>30</v>
      </c>
      <c r="I470" s="237">
        <v>5</v>
      </c>
      <c r="J470" s="25"/>
      <c r="K470" s="26"/>
      <c r="L470" s="34">
        <f t="shared" si="130"/>
        <v>0</v>
      </c>
      <c r="M470" s="25">
        <f t="shared" si="131"/>
        <v>0</v>
      </c>
      <c r="N470" s="31">
        <f t="shared" si="132"/>
        <v>0</v>
      </c>
      <c r="O470" s="88">
        <f t="shared" si="136"/>
        <v>0</v>
      </c>
      <c r="P470" s="31">
        <f t="shared" si="133"/>
        <v>0</v>
      </c>
      <c r="Q470" s="157">
        <f t="shared" si="137"/>
        <v>0</v>
      </c>
      <c r="R470" s="68">
        <f t="shared" si="134"/>
        <v>0</v>
      </c>
      <c r="S470" s="244">
        <f t="shared" si="135"/>
        <v>0</v>
      </c>
      <c r="T470" s="190"/>
      <c r="U470" s="184"/>
      <c r="V470" s="180"/>
      <c r="W470" s="3"/>
      <c r="X470" s="96"/>
    </row>
    <row r="471" spans="1:24" ht="23.25" x14ac:dyDescent="0.25">
      <c r="A471" s="100">
        <v>15</v>
      </c>
      <c r="B471" s="90" t="s">
        <v>676</v>
      </c>
      <c r="C471" s="90"/>
      <c r="D471" s="22" t="s">
        <v>16</v>
      </c>
      <c r="E471" s="23" t="s">
        <v>677</v>
      </c>
      <c r="F471" s="22" t="s">
        <v>835</v>
      </c>
      <c r="G471" s="22">
        <v>1</v>
      </c>
      <c r="H471" s="24">
        <v>15</v>
      </c>
      <c r="I471" s="237">
        <v>0</v>
      </c>
      <c r="J471" s="25"/>
      <c r="K471" s="26"/>
      <c r="L471" s="34">
        <f t="shared" si="130"/>
        <v>0</v>
      </c>
      <c r="M471" s="25">
        <f t="shared" si="131"/>
        <v>0</v>
      </c>
      <c r="N471" s="31">
        <f t="shared" si="132"/>
        <v>0</v>
      </c>
      <c r="O471" s="88">
        <f t="shared" si="136"/>
        <v>0</v>
      </c>
      <c r="P471" s="31">
        <f t="shared" si="133"/>
        <v>0</v>
      </c>
      <c r="Q471" s="157">
        <f t="shared" si="137"/>
        <v>0</v>
      </c>
      <c r="R471" s="68">
        <f t="shared" si="134"/>
        <v>0</v>
      </c>
      <c r="S471" s="244">
        <f t="shared" si="135"/>
        <v>0</v>
      </c>
      <c r="T471" s="190"/>
      <c r="U471" s="210"/>
      <c r="V471" s="38"/>
      <c r="W471" s="3"/>
      <c r="X471" s="96"/>
    </row>
    <row r="472" spans="1:24" ht="23.25" x14ac:dyDescent="0.25">
      <c r="A472" s="90">
        <v>16</v>
      </c>
      <c r="B472" s="90" t="s">
        <v>825</v>
      </c>
      <c r="C472" s="90"/>
      <c r="D472" s="22" t="s">
        <v>16</v>
      </c>
      <c r="E472" s="23" t="s">
        <v>677</v>
      </c>
      <c r="F472" s="37" t="s">
        <v>834</v>
      </c>
      <c r="G472" s="37">
        <v>1</v>
      </c>
      <c r="H472" s="24">
        <v>15</v>
      </c>
      <c r="I472" s="237">
        <v>0</v>
      </c>
      <c r="J472" s="30"/>
      <c r="K472" s="26"/>
      <c r="L472" s="34">
        <f t="shared" si="130"/>
        <v>0</v>
      </c>
      <c r="M472" s="25">
        <f t="shared" si="131"/>
        <v>0</v>
      </c>
      <c r="N472" s="31">
        <f t="shared" si="132"/>
        <v>0</v>
      </c>
      <c r="O472" s="88">
        <f t="shared" si="136"/>
        <v>0</v>
      </c>
      <c r="P472" s="31">
        <f t="shared" si="133"/>
        <v>0</v>
      </c>
      <c r="Q472" s="157">
        <f t="shared" si="137"/>
        <v>0</v>
      </c>
      <c r="R472" s="68">
        <f t="shared" si="134"/>
        <v>0</v>
      </c>
      <c r="S472" s="244">
        <f t="shared" si="135"/>
        <v>0</v>
      </c>
      <c r="T472" s="190"/>
      <c r="U472" s="184"/>
      <c r="V472" s="180"/>
      <c r="W472" s="3"/>
      <c r="X472" s="96"/>
    </row>
    <row r="473" spans="1:24" ht="13.5" x14ac:dyDescent="0.25">
      <c r="A473" s="100">
        <v>17</v>
      </c>
      <c r="B473" s="122" t="s">
        <v>539</v>
      </c>
      <c r="C473" s="90"/>
      <c r="D473" s="39" t="s">
        <v>16</v>
      </c>
      <c r="E473" s="120" t="s">
        <v>744</v>
      </c>
      <c r="F473" s="123" t="s">
        <v>526</v>
      </c>
      <c r="G473" s="121">
        <v>10</v>
      </c>
      <c r="H473" s="81">
        <v>35</v>
      </c>
      <c r="I473" s="241">
        <v>10</v>
      </c>
      <c r="J473" s="82"/>
      <c r="K473" s="71"/>
      <c r="L473" s="72">
        <f>ROUND((J473*K473),2)</f>
        <v>0</v>
      </c>
      <c r="M473" s="27">
        <f>J473+L473</f>
        <v>0</v>
      </c>
      <c r="N473" s="28">
        <f t="shared" ref="N473:N482" si="138">J473*H473</f>
        <v>0</v>
      </c>
      <c r="O473" s="28">
        <f>I473*J473</f>
        <v>0</v>
      </c>
      <c r="P473" s="28">
        <f t="shared" ref="P473:P482" si="139">L473*H473</f>
        <v>0</v>
      </c>
      <c r="Q473" s="156">
        <f>I473*L473</f>
        <v>0</v>
      </c>
      <c r="R473" s="166">
        <f t="shared" ref="R473:R482" si="140">M473*H473</f>
        <v>0</v>
      </c>
      <c r="S473" s="243">
        <f t="shared" ref="S473:S482" si="141">I473*M473</f>
        <v>0</v>
      </c>
      <c r="T473" s="190"/>
      <c r="U473" s="210"/>
      <c r="V473" s="38"/>
      <c r="W473" s="3"/>
      <c r="X473" s="96"/>
    </row>
    <row r="474" spans="1:24" s="96" customFormat="1" ht="20.25" x14ac:dyDescent="0.25">
      <c r="A474" s="90">
        <v>18</v>
      </c>
      <c r="B474" s="114" t="s">
        <v>527</v>
      </c>
      <c r="C474" s="90"/>
      <c r="D474" s="114" t="s">
        <v>16</v>
      </c>
      <c r="E474" s="345" t="s">
        <v>745</v>
      </c>
      <c r="F474" s="346" t="s">
        <v>522</v>
      </c>
      <c r="G474" s="346">
        <v>10</v>
      </c>
      <c r="H474" s="360">
        <v>8</v>
      </c>
      <c r="I474" s="241">
        <v>4</v>
      </c>
      <c r="J474" s="347"/>
      <c r="K474" s="348"/>
      <c r="L474" s="315">
        <f t="shared" ref="L474:L482" si="142">ROUND((J474*K474),2)</f>
        <v>0</v>
      </c>
      <c r="M474" s="117">
        <f t="shared" ref="M474:M482" si="143">J474+L474</f>
        <v>0</v>
      </c>
      <c r="N474" s="118">
        <f t="shared" si="138"/>
        <v>0</v>
      </c>
      <c r="O474" s="118">
        <f t="shared" ref="O474:O482" si="144">I474*J474</f>
        <v>0</v>
      </c>
      <c r="P474" s="118">
        <f t="shared" si="139"/>
        <v>0</v>
      </c>
      <c r="Q474" s="166">
        <f t="shared" ref="Q474:Q482" si="145">I474*L474</f>
        <v>0</v>
      </c>
      <c r="R474" s="166">
        <f t="shared" si="140"/>
        <v>0</v>
      </c>
      <c r="S474" s="243">
        <f t="shared" si="141"/>
        <v>0</v>
      </c>
      <c r="T474" s="349"/>
      <c r="U474" s="174"/>
      <c r="V474" s="215"/>
      <c r="W474" s="95"/>
    </row>
    <row r="475" spans="1:24" ht="13.5" x14ac:dyDescent="0.25">
      <c r="A475" s="100">
        <v>19</v>
      </c>
      <c r="B475" s="22" t="s">
        <v>527</v>
      </c>
      <c r="C475" s="90"/>
      <c r="D475" s="22" t="s">
        <v>16</v>
      </c>
      <c r="E475" s="23" t="s">
        <v>665</v>
      </c>
      <c r="F475" s="22" t="s">
        <v>18</v>
      </c>
      <c r="G475" s="90">
        <v>20</v>
      </c>
      <c r="H475" s="24">
        <v>90</v>
      </c>
      <c r="I475" s="237">
        <v>20</v>
      </c>
      <c r="J475" s="30"/>
      <c r="K475" s="93"/>
      <c r="L475" s="34">
        <f t="shared" si="142"/>
        <v>0</v>
      </c>
      <c r="M475" s="25">
        <f t="shared" si="143"/>
        <v>0</v>
      </c>
      <c r="N475" s="31">
        <f t="shared" si="138"/>
        <v>0</v>
      </c>
      <c r="O475" s="28">
        <f t="shared" si="144"/>
        <v>0</v>
      </c>
      <c r="P475" s="31">
        <f t="shared" si="139"/>
        <v>0</v>
      </c>
      <c r="Q475" s="156">
        <f t="shared" si="145"/>
        <v>0</v>
      </c>
      <c r="R475" s="68">
        <f t="shared" si="140"/>
        <v>0</v>
      </c>
      <c r="S475" s="243">
        <f t="shared" si="141"/>
        <v>0</v>
      </c>
      <c r="T475" s="190"/>
      <c r="U475" s="184"/>
      <c r="V475" s="180"/>
      <c r="W475" s="3"/>
      <c r="X475" s="96"/>
    </row>
    <row r="476" spans="1:24" ht="13.5" x14ac:dyDescent="0.25">
      <c r="A476" s="90">
        <v>20</v>
      </c>
      <c r="B476" s="22" t="s">
        <v>527</v>
      </c>
      <c r="C476" s="90"/>
      <c r="D476" s="22" t="s">
        <v>16</v>
      </c>
      <c r="E476" s="23" t="s">
        <v>41</v>
      </c>
      <c r="F476" s="22" t="s">
        <v>113</v>
      </c>
      <c r="G476" s="22">
        <v>30</v>
      </c>
      <c r="H476" s="24">
        <v>20</v>
      </c>
      <c r="I476" s="237">
        <v>10</v>
      </c>
      <c r="J476" s="30"/>
      <c r="K476" s="26"/>
      <c r="L476" s="34">
        <f t="shared" si="142"/>
        <v>0</v>
      </c>
      <c r="M476" s="25">
        <f t="shared" si="143"/>
        <v>0</v>
      </c>
      <c r="N476" s="88">
        <f t="shared" si="138"/>
        <v>0</v>
      </c>
      <c r="O476" s="28">
        <f t="shared" si="144"/>
        <v>0</v>
      </c>
      <c r="P476" s="88">
        <f t="shared" si="139"/>
        <v>0</v>
      </c>
      <c r="Q476" s="156">
        <f t="shared" si="145"/>
        <v>0</v>
      </c>
      <c r="R476" s="157">
        <f t="shared" si="140"/>
        <v>0</v>
      </c>
      <c r="S476" s="243">
        <f t="shared" si="141"/>
        <v>0</v>
      </c>
      <c r="T476" s="190"/>
      <c r="U476" s="184"/>
      <c r="V476" s="38"/>
      <c r="W476" s="3"/>
      <c r="X476" s="96"/>
    </row>
    <row r="477" spans="1:24" ht="13.5" x14ac:dyDescent="0.25">
      <c r="A477" s="100">
        <v>21</v>
      </c>
      <c r="B477" s="22" t="s">
        <v>299</v>
      </c>
      <c r="C477" s="90"/>
      <c r="D477" s="22" t="s">
        <v>16</v>
      </c>
      <c r="E477" s="52" t="s">
        <v>612</v>
      </c>
      <c r="F477" s="22" t="s">
        <v>18</v>
      </c>
      <c r="G477" s="22">
        <v>30</v>
      </c>
      <c r="H477" s="24">
        <v>20</v>
      </c>
      <c r="I477" s="237">
        <v>10</v>
      </c>
      <c r="J477" s="30"/>
      <c r="K477" s="26"/>
      <c r="L477" s="34">
        <f t="shared" si="142"/>
        <v>0</v>
      </c>
      <c r="M477" s="25">
        <f t="shared" si="143"/>
        <v>0</v>
      </c>
      <c r="N477" s="31">
        <f t="shared" si="138"/>
        <v>0</v>
      </c>
      <c r="O477" s="28">
        <f t="shared" si="144"/>
        <v>0</v>
      </c>
      <c r="P477" s="88">
        <f t="shared" si="139"/>
        <v>0</v>
      </c>
      <c r="Q477" s="156">
        <f t="shared" si="145"/>
        <v>0</v>
      </c>
      <c r="R477" s="157">
        <f t="shared" si="140"/>
        <v>0</v>
      </c>
      <c r="S477" s="243">
        <f t="shared" si="141"/>
        <v>0</v>
      </c>
      <c r="T477" s="190"/>
      <c r="U477" s="210"/>
      <c r="V477" s="38"/>
      <c r="W477" s="3"/>
      <c r="X477" s="96"/>
    </row>
    <row r="478" spans="1:24" ht="13.5" x14ac:dyDescent="0.25">
      <c r="A478" s="90">
        <v>22</v>
      </c>
      <c r="B478" s="22" t="s">
        <v>299</v>
      </c>
      <c r="C478" s="90"/>
      <c r="D478" s="22" t="s">
        <v>16</v>
      </c>
      <c r="E478" s="23" t="s">
        <v>528</v>
      </c>
      <c r="F478" s="22" t="s">
        <v>113</v>
      </c>
      <c r="G478" s="22">
        <v>10</v>
      </c>
      <c r="H478" s="24">
        <v>5</v>
      </c>
      <c r="I478" s="237">
        <v>5</v>
      </c>
      <c r="J478" s="30"/>
      <c r="K478" s="26"/>
      <c r="L478" s="34">
        <f t="shared" si="142"/>
        <v>0</v>
      </c>
      <c r="M478" s="25">
        <f t="shared" si="143"/>
        <v>0</v>
      </c>
      <c r="N478" s="88">
        <f t="shared" si="138"/>
        <v>0</v>
      </c>
      <c r="O478" s="28">
        <f t="shared" si="144"/>
        <v>0</v>
      </c>
      <c r="P478" s="88">
        <f t="shared" si="139"/>
        <v>0</v>
      </c>
      <c r="Q478" s="156">
        <f t="shared" si="145"/>
        <v>0</v>
      </c>
      <c r="R478" s="157">
        <f t="shared" si="140"/>
        <v>0</v>
      </c>
      <c r="S478" s="243">
        <f t="shared" si="141"/>
        <v>0</v>
      </c>
      <c r="T478" s="190"/>
      <c r="U478" s="210"/>
      <c r="V478" s="38"/>
      <c r="W478" s="3"/>
      <c r="X478" s="96"/>
    </row>
    <row r="479" spans="1:24" ht="13.5" x14ac:dyDescent="0.25">
      <c r="A479" s="100">
        <v>23</v>
      </c>
      <c r="B479" s="124" t="s">
        <v>539</v>
      </c>
      <c r="C479" s="90"/>
      <c r="D479" s="22" t="s">
        <v>16</v>
      </c>
      <c r="E479" s="23" t="s">
        <v>744</v>
      </c>
      <c r="F479" s="22">
        <v>0.2</v>
      </c>
      <c r="G479" s="22">
        <v>20</v>
      </c>
      <c r="H479" s="24">
        <v>2</v>
      </c>
      <c r="I479" s="237">
        <v>0</v>
      </c>
      <c r="J479" s="30"/>
      <c r="K479" s="26"/>
      <c r="L479" s="34">
        <f>ROUND((J479*K479),2)</f>
        <v>0</v>
      </c>
      <c r="M479" s="25">
        <f>J479+L479</f>
        <v>0</v>
      </c>
      <c r="N479" s="88">
        <f t="shared" si="138"/>
        <v>0</v>
      </c>
      <c r="O479" s="28">
        <f t="shared" si="144"/>
        <v>0</v>
      </c>
      <c r="P479" s="88">
        <f t="shared" si="139"/>
        <v>0</v>
      </c>
      <c r="Q479" s="156">
        <f t="shared" si="145"/>
        <v>0</v>
      </c>
      <c r="R479" s="157">
        <f t="shared" si="140"/>
        <v>0</v>
      </c>
      <c r="S479" s="243">
        <f t="shared" si="141"/>
        <v>0</v>
      </c>
      <c r="T479" s="190"/>
      <c r="U479" s="184"/>
      <c r="V479" s="38"/>
      <c r="W479" s="3"/>
      <c r="X479" s="96"/>
    </row>
    <row r="480" spans="1:24" s="96" customFormat="1" ht="13.5" x14ac:dyDescent="0.25">
      <c r="A480" s="90">
        <v>24</v>
      </c>
      <c r="B480" s="90" t="s">
        <v>529</v>
      </c>
      <c r="C480" s="90"/>
      <c r="D480" s="90" t="s">
        <v>16</v>
      </c>
      <c r="E480" s="91" t="s">
        <v>41</v>
      </c>
      <c r="F480" s="90" t="s">
        <v>22</v>
      </c>
      <c r="G480" s="90">
        <v>30</v>
      </c>
      <c r="H480" s="97">
        <v>130</v>
      </c>
      <c r="I480" s="237">
        <v>30</v>
      </c>
      <c r="J480" s="98"/>
      <c r="K480" s="93"/>
      <c r="L480" s="94">
        <f t="shared" si="142"/>
        <v>0</v>
      </c>
      <c r="M480" s="92">
        <f t="shared" si="143"/>
        <v>0</v>
      </c>
      <c r="N480" s="88">
        <f t="shared" si="138"/>
        <v>0</v>
      </c>
      <c r="O480" s="28">
        <f t="shared" si="144"/>
        <v>0</v>
      </c>
      <c r="P480" s="88">
        <f t="shared" si="139"/>
        <v>0</v>
      </c>
      <c r="Q480" s="156">
        <f t="shared" si="145"/>
        <v>0</v>
      </c>
      <c r="R480" s="157">
        <f t="shared" si="140"/>
        <v>0</v>
      </c>
      <c r="S480" s="243">
        <f t="shared" si="141"/>
        <v>0</v>
      </c>
      <c r="T480" s="190"/>
      <c r="U480" s="210"/>
      <c r="V480" s="38"/>
      <c r="W480" s="3"/>
    </row>
    <row r="481" spans="1:27" ht="13.5" x14ac:dyDescent="0.25">
      <c r="A481" s="100">
        <v>25</v>
      </c>
      <c r="B481" s="90" t="s">
        <v>529</v>
      </c>
      <c r="C481" s="90"/>
      <c r="D481" s="90" t="s">
        <v>16</v>
      </c>
      <c r="E481" s="91" t="s">
        <v>41</v>
      </c>
      <c r="F481" s="101" t="s">
        <v>23</v>
      </c>
      <c r="G481" s="90">
        <v>30</v>
      </c>
      <c r="H481" s="24">
        <v>10</v>
      </c>
      <c r="I481" s="237">
        <v>5</v>
      </c>
      <c r="J481" s="30"/>
      <c r="K481" s="26"/>
      <c r="L481" s="34">
        <f t="shared" si="142"/>
        <v>0</v>
      </c>
      <c r="M481" s="25">
        <f t="shared" si="143"/>
        <v>0</v>
      </c>
      <c r="N481" s="31">
        <f t="shared" si="138"/>
        <v>0</v>
      </c>
      <c r="O481" s="28">
        <f t="shared" si="144"/>
        <v>0</v>
      </c>
      <c r="P481" s="31">
        <f t="shared" si="139"/>
        <v>0</v>
      </c>
      <c r="Q481" s="156">
        <f t="shared" si="145"/>
        <v>0</v>
      </c>
      <c r="R481" s="157">
        <f t="shared" si="140"/>
        <v>0</v>
      </c>
      <c r="S481" s="243">
        <f t="shared" si="141"/>
        <v>0</v>
      </c>
      <c r="T481" s="190"/>
      <c r="U481" s="210"/>
      <c r="V481" s="38"/>
      <c r="W481" s="3"/>
      <c r="X481" s="96"/>
    </row>
    <row r="482" spans="1:27" s="96" customFormat="1" ht="13.5" x14ac:dyDescent="0.25">
      <c r="A482" s="90">
        <v>26</v>
      </c>
      <c r="B482" s="90" t="s">
        <v>529</v>
      </c>
      <c r="C482" s="90"/>
      <c r="D482" s="90" t="s">
        <v>16</v>
      </c>
      <c r="E482" s="91" t="s">
        <v>41</v>
      </c>
      <c r="F482" s="101" t="s">
        <v>60</v>
      </c>
      <c r="G482" s="90">
        <v>30</v>
      </c>
      <c r="H482" s="97">
        <v>120</v>
      </c>
      <c r="I482" s="237">
        <v>20</v>
      </c>
      <c r="J482" s="98"/>
      <c r="K482" s="93"/>
      <c r="L482" s="94">
        <f t="shared" si="142"/>
        <v>0</v>
      </c>
      <c r="M482" s="92">
        <f t="shared" si="143"/>
        <v>0</v>
      </c>
      <c r="N482" s="88">
        <f t="shared" si="138"/>
        <v>0</v>
      </c>
      <c r="O482" s="28">
        <f t="shared" si="144"/>
        <v>0</v>
      </c>
      <c r="P482" s="88">
        <f t="shared" si="139"/>
        <v>0</v>
      </c>
      <c r="Q482" s="156">
        <f t="shared" si="145"/>
        <v>0</v>
      </c>
      <c r="R482" s="157">
        <f t="shared" si="140"/>
        <v>0</v>
      </c>
      <c r="S482" s="243">
        <f t="shared" si="141"/>
        <v>0</v>
      </c>
      <c r="T482" s="283"/>
      <c r="U482" s="290"/>
      <c r="V482" s="258"/>
      <c r="W482" s="3"/>
    </row>
    <row r="483" spans="1:27" ht="23.25" x14ac:dyDescent="0.25">
      <c r="A483" s="100">
        <v>27</v>
      </c>
      <c r="B483" s="90" t="s">
        <v>660</v>
      </c>
      <c r="C483" s="90"/>
      <c r="D483" s="22" t="s">
        <v>16</v>
      </c>
      <c r="E483" s="23" t="s">
        <v>784</v>
      </c>
      <c r="F483" s="22" t="s">
        <v>761</v>
      </c>
      <c r="G483" s="39">
        <v>1</v>
      </c>
      <c r="H483" s="81">
        <v>70</v>
      </c>
      <c r="I483" s="241">
        <v>50</v>
      </c>
      <c r="J483" s="82"/>
      <c r="K483" s="71"/>
      <c r="L483" s="72">
        <f t="shared" ref="L483:L488" si="146">ROUND((J483*K483),2)</f>
        <v>0</v>
      </c>
      <c r="M483" s="27">
        <f t="shared" ref="M483:M488" si="147">J483+L483</f>
        <v>0</v>
      </c>
      <c r="N483" s="28">
        <f t="shared" ref="N483:N496" si="148">J483*H483</f>
        <v>0</v>
      </c>
      <c r="O483" s="28">
        <f t="shared" ref="O483" si="149">I483*J483</f>
        <v>0</v>
      </c>
      <c r="P483" s="28">
        <f t="shared" ref="P483:P496" si="150">L483*H483</f>
        <v>0</v>
      </c>
      <c r="Q483" s="156">
        <f t="shared" ref="Q483" si="151">I483*L483</f>
        <v>0</v>
      </c>
      <c r="R483" s="156">
        <f t="shared" ref="R483:R496" si="152">M483*H483</f>
        <v>0</v>
      </c>
      <c r="S483" s="243">
        <f t="shared" ref="S483:S496" si="153">I483*M483</f>
        <v>0</v>
      </c>
      <c r="T483" s="190"/>
      <c r="U483" s="184"/>
      <c r="V483" s="38"/>
      <c r="W483" s="3"/>
      <c r="X483" s="96"/>
    </row>
    <row r="484" spans="1:27" ht="27" customHeight="1" x14ac:dyDescent="0.25">
      <c r="A484" s="90">
        <v>28</v>
      </c>
      <c r="B484" s="90" t="s">
        <v>523</v>
      </c>
      <c r="C484" s="90"/>
      <c r="D484" s="90" t="s">
        <v>16</v>
      </c>
      <c r="E484" s="91" t="s">
        <v>813</v>
      </c>
      <c r="F484" s="90" t="s">
        <v>814</v>
      </c>
      <c r="G484" s="90">
        <v>10</v>
      </c>
      <c r="H484" s="24">
        <v>6</v>
      </c>
      <c r="I484" s="237">
        <v>2</v>
      </c>
      <c r="J484" s="30"/>
      <c r="K484" s="26"/>
      <c r="L484" s="34">
        <f t="shared" si="146"/>
        <v>0</v>
      </c>
      <c r="M484" s="25">
        <f t="shared" si="147"/>
        <v>0</v>
      </c>
      <c r="N484" s="31">
        <f t="shared" si="148"/>
        <v>0</v>
      </c>
      <c r="O484" s="28">
        <f t="shared" ref="O484:O496" si="154">I484*J484</f>
        <v>0</v>
      </c>
      <c r="P484" s="31">
        <f t="shared" si="150"/>
        <v>0</v>
      </c>
      <c r="Q484" s="156">
        <f t="shared" ref="Q484:Q496" si="155">I484*L484</f>
        <v>0</v>
      </c>
      <c r="R484" s="68">
        <f t="shared" si="152"/>
        <v>0</v>
      </c>
      <c r="S484" s="243">
        <f t="shared" si="153"/>
        <v>0</v>
      </c>
      <c r="T484" s="190"/>
      <c r="U484" s="176"/>
      <c r="V484" s="38"/>
      <c r="W484" s="3"/>
      <c r="X484" s="96"/>
    </row>
    <row r="485" spans="1:27" ht="13.5" x14ac:dyDescent="0.25">
      <c r="A485" s="100">
        <v>29</v>
      </c>
      <c r="B485" s="90" t="s">
        <v>523</v>
      </c>
      <c r="C485" s="90"/>
      <c r="D485" s="100" t="s">
        <v>16</v>
      </c>
      <c r="E485" s="91" t="s">
        <v>813</v>
      </c>
      <c r="F485" s="90" t="s">
        <v>815</v>
      </c>
      <c r="G485" s="90">
        <v>10</v>
      </c>
      <c r="H485" s="97">
        <v>4</v>
      </c>
      <c r="I485" s="237">
        <v>2</v>
      </c>
      <c r="J485" s="98"/>
      <c r="K485" s="93"/>
      <c r="L485" s="94">
        <f t="shared" si="146"/>
        <v>0</v>
      </c>
      <c r="M485" s="92">
        <f t="shared" si="147"/>
        <v>0</v>
      </c>
      <c r="N485" s="88">
        <f t="shared" si="148"/>
        <v>0</v>
      </c>
      <c r="O485" s="28">
        <f t="shared" si="154"/>
        <v>0</v>
      </c>
      <c r="P485" s="88">
        <f t="shared" si="150"/>
        <v>0</v>
      </c>
      <c r="Q485" s="156">
        <f t="shared" si="155"/>
        <v>0</v>
      </c>
      <c r="R485" s="157">
        <f t="shared" si="152"/>
        <v>0</v>
      </c>
      <c r="S485" s="243">
        <f t="shared" si="153"/>
        <v>0</v>
      </c>
      <c r="T485" s="181"/>
      <c r="U485" s="210"/>
      <c r="V485" s="38"/>
      <c r="W485" s="3"/>
      <c r="X485" s="96"/>
    </row>
    <row r="486" spans="1:27" ht="13.5" x14ac:dyDescent="0.25">
      <c r="A486" s="90">
        <v>30</v>
      </c>
      <c r="B486" s="22" t="s">
        <v>71</v>
      </c>
      <c r="C486" s="90"/>
      <c r="D486" s="29" t="s">
        <v>16</v>
      </c>
      <c r="E486" s="23" t="s">
        <v>41</v>
      </c>
      <c r="F486" s="22" t="s">
        <v>56</v>
      </c>
      <c r="G486" s="22">
        <v>56</v>
      </c>
      <c r="H486" s="24">
        <v>15</v>
      </c>
      <c r="I486" s="237">
        <v>5</v>
      </c>
      <c r="J486" s="25"/>
      <c r="K486" s="26"/>
      <c r="L486" s="34">
        <f t="shared" si="146"/>
        <v>0</v>
      </c>
      <c r="M486" s="25">
        <f t="shared" si="147"/>
        <v>0</v>
      </c>
      <c r="N486" s="31">
        <f t="shared" si="148"/>
        <v>0</v>
      </c>
      <c r="O486" s="28">
        <f t="shared" si="154"/>
        <v>0</v>
      </c>
      <c r="P486" s="31">
        <f t="shared" si="150"/>
        <v>0</v>
      </c>
      <c r="Q486" s="156">
        <f t="shared" si="155"/>
        <v>0</v>
      </c>
      <c r="R486" s="68">
        <f t="shared" si="152"/>
        <v>0</v>
      </c>
      <c r="S486" s="243">
        <f t="shared" si="153"/>
        <v>0</v>
      </c>
      <c r="T486" s="177"/>
      <c r="U486" s="184"/>
      <c r="V486" s="38"/>
      <c r="W486" s="3"/>
      <c r="X486" s="96"/>
      <c r="Y486" s="96"/>
      <c r="Z486" s="96"/>
      <c r="AA486" s="96"/>
    </row>
    <row r="487" spans="1:27" ht="13.5" x14ac:dyDescent="0.25">
      <c r="A487" s="100">
        <v>31</v>
      </c>
      <c r="B487" s="90" t="s">
        <v>524</v>
      </c>
      <c r="C487" s="90"/>
      <c r="D487" s="29" t="s">
        <v>16</v>
      </c>
      <c r="E487" s="33" t="s">
        <v>17</v>
      </c>
      <c r="F487" s="22" t="s">
        <v>580</v>
      </c>
      <c r="G487" s="22">
        <v>100</v>
      </c>
      <c r="H487" s="24">
        <v>140</v>
      </c>
      <c r="I487" s="237">
        <v>20</v>
      </c>
      <c r="J487" s="30"/>
      <c r="K487" s="26"/>
      <c r="L487" s="34">
        <f t="shared" si="146"/>
        <v>0</v>
      </c>
      <c r="M487" s="25">
        <f t="shared" si="147"/>
        <v>0</v>
      </c>
      <c r="N487" s="35">
        <f t="shared" si="148"/>
        <v>0</v>
      </c>
      <c r="O487" s="28">
        <f t="shared" si="154"/>
        <v>0</v>
      </c>
      <c r="P487" s="35">
        <f t="shared" si="150"/>
        <v>0</v>
      </c>
      <c r="Q487" s="156">
        <f t="shared" si="155"/>
        <v>0</v>
      </c>
      <c r="R487" s="158">
        <f t="shared" si="152"/>
        <v>0</v>
      </c>
      <c r="S487" s="243">
        <f t="shared" si="153"/>
        <v>0</v>
      </c>
      <c r="T487" s="220"/>
      <c r="U487" s="221"/>
      <c r="V487" s="222"/>
      <c r="W487" s="3"/>
      <c r="X487" s="96"/>
      <c r="Y487" s="96"/>
      <c r="Z487" s="96"/>
      <c r="AA487" s="96"/>
    </row>
    <row r="488" spans="1:27" ht="23.25" x14ac:dyDescent="0.25">
      <c r="A488" s="90">
        <v>32</v>
      </c>
      <c r="B488" s="90" t="s">
        <v>521</v>
      </c>
      <c r="C488" s="90"/>
      <c r="D488" s="100" t="s">
        <v>16</v>
      </c>
      <c r="E488" s="103" t="s">
        <v>813</v>
      </c>
      <c r="F488" s="90" t="s">
        <v>816</v>
      </c>
      <c r="G488" s="90">
        <v>5</v>
      </c>
      <c r="H488" s="24">
        <v>18</v>
      </c>
      <c r="I488" s="237">
        <v>8</v>
      </c>
      <c r="J488" s="30"/>
      <c r="K488" s="26"/>
      <c r="L488" s="34">
        <f t="shared" si="146"/>
        <v>0</v>
      </c>
      <c r="M488" s="53">
        <f t="shared" si="147"/>
        <v>0</v>
      </c>
      <c r="N488" s="134">
        <f t="shared" si="148"/>
        <v>0</v>
      </c>
      <c r="O488" s="28">
        <f t="shared" si="154"/>
        <v>0</v>
      </c>
      <c r="P488" s="134">
        <f t="shared" si="150"/>
        <v>0</v>
      </c>
      <c r="Q488" s="156">
        <f t="shared" si="155"/>
        <v>0</v>
      </c>
      <c r="R488" s="134">
        <f t="shared" si="152"/>
        <v>0</v>
      </c>
      <c r="S488" s="243">
        <f t="shared" si="153"/>
        <v>0</v>
      </c>
      <c r="T488" s="225"/>
      <c r="U488" s="226"/>
      <c r="V488" s="227"/>
      <c r="W488" s="3"/>
      <c r="X488" s="96"/>
      <c r="Y488" s="96"/>
      <c r="Z488" s="96"/>
      <c r="AA488" s="96"/>
    </row>
    <row r="489" spans="1:27" ht="13.5" x14ac:dyDescent="0.25">
      <c r="A489" s="100">
        <v>33</v>
      </c>
      <c r="B489" s="90" t="s">
        <v>558</v>
      </c>
      <c r="C489" s="90"/>
      <c r="D489" s="90" t="s">
        <v>16</v>
      </c>
      <c r="E489" s="109" t="s">
        <v>17</v>
      </c>
      <c r="F489" s="90" t="s">
        <v>559</v>
      </c>
      <c r="G489" s="90">
        <v>10</v>
      </c>
      <c r="H489" s="97">
        <v>20</v>
      </c>
      <c r="I489" s="237">
        <v>6</v>
      </c>
      <c r="J489" s="98"/>
      <c r="K489" s="93"/>
      <c r="L489" s="94">
        <f t="shared" ref="L489:L496" si="156">ROUND((J489*K489),2)</f>
        <v>0</v>
      </c>
      <c r="M489" s="219">
        <f t="shared" ref="M489:M496" si="157">J489+L489</f>
        <v>0</v>
      </c>
      <c r="N489" s="129">
        <f t="shared" si="148"/>
        <v>0</v>
      </c>
      <c r="O489" s="28">
        <f t="shared" si="154"/>
        <v>0</v>
      </c>
      <c r="P489" s="129">
        <f t="shared" si="150"/>
        <v>0</v>
      </c>
      <c r="Q489" s="156">
        <f t="shared" si="155"/>
        <v>0</v>
      </c>
      <c r="R489" s="129">
        <f t="shared" si="152"/>
        <v>0</v>
      </c>
      <c r="S489" s="243">
        <f t="shared" si="153"/>
        <v>0</v>
      </c>
      <c r="T489" s="225"/>
      <c r="U489" s="226"/>
      <c r="V489" s="227"/>
      <c r="W489" s="85"/>
      <c r="X489" s="96"/>
    </row>
    <row r="490" spans="1:27" ht="20.25" x14ac:dyDescent="0.25">
      <c r="A490" s="90">
        <v>34</v>
      </c>
      <c r="B490" s="90" t="s">
        <v>26</v>
      </c>
      <c r="C490" s="90"/>
      <c r="D490" s="90" t="s">
        <v>16</v>
      </c>
      <c r="E490" s="91" t="s">
        <v>817</v>
      </c>
      <c r="F490" s="90" t="s">
        <v>372</v>
      </c>
      <c r="G490" s="90">
        <v>60</v>
      </c>
      <c r="H490" s="97">
        <v>200</v>
      </c>
      <c r="I490" s="237">
        <v>30</v>
      </c>
      <c r="J490" s="98"/>
      <c r="K490" s="93"/>
      <c r="L490" s="94">
        <f t="shared" si="156"/>
        <v>0</v>
      </c>
      <c r="M490" s="92">
        <f t="shared" si="157"/>
        <v>0</v>
      </c>
      <c r="N490" s="118">
        <f t="shared" si="148"/>
        <v>0</v>
      </c>
      <c r="O490" s="28">
        <f t="shared" si="154"/>
        <v>0</v>
      </c>
      <c r="P490" s="118">
        <f t="shared" si="150"/>
        <v>0</v>
      </c>
      <c r="Q490" s="156">
        <f t="shared" si="155"/>
        <v>0</v>
      </c>
      <c r="R490" s="166">
        <f t="shared" si="152"/>
        <v>0</v>
      </c>
      <c r="S490" s="243">
        <f t="shared" si="153"/>
        <v>0</v>
      </c>
      <c r="T490" s="223"/>
      <c r="U490" s="223"/>
      <c r="V490" s="224"/>
      <c r="W490" s="3"/>
      <c r="X490" s="96"/>
    </row>
    <row r="491" spans="1:27" ht="55.5" customHeight="1" x14ac:dyDescent="0.25">
      <c r="A491" s="100">
        <v>35</v>
      </c>
      <c r="B491" s="90" t="s">
        <v>76</v>
      </c>
      <c r="C491" s="90"/>
      <c r="D491" s="90" t="s">
        <v>16</v>
      </c>
      <c r="E491" s="91" t="s">
        <v>17</v>
      </c>
      <c r="F491" s="90" t="s">
        <v>772</v>
      </c>
      <c r="G491" s="90">
        <v>30</v>
      </c>
      <c r="H491" s="97">
        <v>5</v>
      </c>
      <c r="I491" s="237">
        <v>5</v>
      </c>
      <c r="J491" s="98"/>
      <c r="K491" s="93"/>
      <c r="L491" s="94">
        <f t="shared" si="156"/>
        <v>0</v>
      </c>
      <c r="M491" s="92">
        <f t="shared" si="157"/>
        <v>0</v>
      </c>
      <c r="N491" s="88">
        <f t="shared" si="148"/>
        <v>0</v>
      </c>
      <c r="O491" s="28">
        <f t="shared" si="154"/>
        <v>0</v>
      </c>
      <c r="P491" s="88">
        <f t="shared" si="150"/>
        <v>0</v>
      </c>
      <c r="Q491" s="156">
        <f t="shared" si="155"/>
        <v>0</v>
      </c>
      <c r="R491" s="157">
        <f t="shared" si="152"/>
        <v>0</v>
      </c>
      <c r="S491" s="243">
        <f t="shared" si="153"/>
        <v>0</v>
      </c>
      <c r="T491" s="176"/>
      <c r="U491" s="184"/>
      <c r="V491" s="180"/>
      <c r="W491" s="3"/>
      <c r="X491" s="96"/>
    </row>
    <row r="492" spans="1:27" ht="55.5" customHeight="1" x14ac:dyDescent="0.25">
      <c r="A492" s="90">
        <v>36</v>
      </c>
      <c r="B492" s="90" t="s">
        <v>76</v>
      </c>
      <c r="C492" s="90"/>
      <c r="D492" s="90" t="s">
        <v>16</v>
      </c>
      <c r="E492" s="91" t="s">
        <v>17</v>
      </c>
      <c r="F492" s="90" t="s">
        <v>669</v>
      </c>
      <c r="G492" s="90">
        <v>30</v>
      </c>
      <c r="H492" s="97">
        <v>5</v>
      </c>
      <c r="I492" s="237">
        <v>5</v>
      </c>
      <c r="J492" s="98"/>
      <c r="K492" s="93"/>
      <c r="L492" s="94">
        <f t="shared" si="156"/>
        <v>0</v>
      </c>
      <c r="M492" s="92">
        <f t="shared" si="157"/>
        <v>0</v>
      </c>
      <c r="N492" s="88">
        <f t="shared" si="148"/>
        <v>0</v>
      </c>
      <c r="O492" s="28">
        <f t="shared" si="154"/>
        <v>0</v>
      </c>
      <c r="P492" s="88">
        <f t="shared" si="150"/>
        <v>0</v>
      </c>
      <c r="Q492" s="156">
        <f t="shared" si="155"/>
        <v>0</v>
      </c>
      <c r="R492" s="157">
        <f t="shared" si="152"/>
        <v>0</v>
      </c>
      <c r="S492" s="243">
        <f t="shared" si="153"/>
        <v>0</v>
      </c>
      <c r="T492" s="176"/>
      <c r="U492" s="184"/>
      <c r="V492" s="180"/>
      <c r="W492" s="3"/>
      <c r="X492" s="96"/>
    </row>
    <row r="493" spans="1:27" ht="13.5" x14ac:dyDescent="0.25">
      <c r="A493" s="100">
        <v>37</v>
      </c>
      <c r="B493" s="90" t="s">
        <v>76</v>
      </c>
      <c r="C493" s="90"/>
      <c r="D493" s="90" t="s">
        <v>16</v>
      </c>
      <c r="E493" s="91" t="s">
        <v>17</v>
      </c>
      <c r="F493" s="90" t="s">
        <v>563</v>
      </c>
      <c r="G493" s="90">
        <v>30</v>
      </c>
      <c r="H493" s="97">
        <v>5</v>
      </c>
      <c r="I493" s="237">
        <v>5</v>
      </c>
      <c r="J493" s="98"/>
      <c r="K493" s="93"/>
      <c r="L493" s="94">
        <f t="shared" si="156"/>
        <v>0</v>
      </c>
      <c r="M493" s="92">
        <f t="shared" si="157"/>
        <v>0</v>
      </c>
      <c r="N493" s="88">
        <f t="shared" si="148"/>
        <v>0</v>
      </c>
      <c r="O493" s="28">
        <f t="shared" si="154"/>
        <v>0</v>
      </c>
      <c r="P493" s="88">
        <f t="shared" si="150"/>
        <v>0</v>
      </c>
      <c r="Q493" s="156">
        <f t="shared" si="155"/>
        <v>0</v>
      </c>
      <c r="R493" s="157">
        <f t="shared" si="152"/>
        <v>0</v>
      </c>
      <c r="S493" s="243">
        <f t="shared" si="153"/>
        <v>0</v>
      </c>
      <c r="T493" s="184"/>
      <c r="U493" s="184"/>
      <c r="V493" s="180"/>
      <c r="W493" s="3"/>
      <c r="X493" s="96"/>
    </row>
    <row r="494" spans="1:27" s="96" customFormat="1" ht="20.25" x14ac:dyDescent="0.25">
      <c r="A494" s="90">
        <v>38</v>
      </c>
      <c r="B494" s="90" t="s">
        <v>768</v>
      </c>
      <c r="C494" s="90"/>
      <c r="D494" s="90" t="s">
        <v>16</v>
      </c>
      <c r="E494" s="91" t="s">
        <v>762</v>
      </c>
      <c r="F494" s="90" t="s">
        <v>557</v>
      </c>
      <c r="G494" s="90">
        <v>28</v>
      </c>
      <c r="H494" s="97">
        <v>10</v>
      </c>
      <c r="I494" s="237">
        <v>5</v>
      </c>
      <c r="J494" s="98"/>
      <c r="K494" s="93"/>
      <c r="L494" s="94">
        <f t="shared" si="156"/>
        <v>0</v>
      </c>
      <c r="M494" s="92">
        <f t="shared" si="157"/>
        <v>0</v>
      </c>
      <c r="N494" s="88">
        <f t="shared" si="148"/>
        <v>0</v>
      </c>
      <c r="O494" s="118">
        <f t="shared" si="154"/>
        <v>0</v>
      </c>
      <c r="P494" s="88">
        <f t="shared" si="150"/>
        <v>0</v>
      </c>
      <c r="Q494" s="166">
        <f t="shared" si="155"/>
        <v>0</v>
      </c>
      <c r="R494" s="157">
        <f t="shared" si="152"/>
        <v>0</v>
      </c>
      <c r="S494" s="243">
        <f t="shared" si="153"/>
        <v>0</v>
      </c>
      <c r="T494" s="176"/>
      <c r="U494" s="176"/>
      <c r="V494" s="180"/>
      <c r="W494" s="95"/>
    </row>
    <row r="495" spans="1:27" ht="20.25" x14ac:dyDescent="0.25">
      <c r="A495" s="100">
        <v>39</v>
      </c>
      <c r="B495" s="90" t="s">
        <v>768</v>
      </c>
      <c r="C495" s="90"/>
      <c r="D495" s="90" t="s">
        <v>16</v>
      </c>
      <c r="E495" s="91" t="s">
        <v>762</v>
      </c>
      <c r="F495" s="90" t="s">
        <v>40</v>
      </c>
      <c r="G495" s="90">
        <v>28</v>
      </c>
      <c r="H495" s="97">
        <v>35</v>
      </c>
      <c r="I495" s="237">
        <v>5</v>
      </c>
      <c r="J495" s="98"/>
      <c r="K495" s="93"/>
      <c r="L495" s="94">
        <f t="shared" si="156"/>
        <v>0</v>
      </c>
      <c r="M495" s="92">
        <f t="shared" si="157"/>
        <v>0</v>
      </c>
      <c r="N495" s="88">
        <f t="shared" si="148"/>
        <v>0</v>
      </c>
      <c r="O495" s="28">
        <f t="shared" si="154"/>
        <v>0</v>
      </c>
      <c r="P495" s="88">
        <f t="shared" si="150"/>
        <v>0</v>
      </c>
      <c r="Q495" s="156">
        <f t="shared" si="155"/>
        <v>0</v>
      </c>
      <c r="R495" s="157">
        <f t="shared" si="152"/>
        <v>0</v>
      </c>
      <c r="S495" s="243">
        <f t="shared" si="153"/>
        <v>0</v>
      </c>
      <c r="T495" s="184"/>
      <c r="U495" s="184"/>
      <c r="V495" s="180"/>
      <c r="W495" s="3"/>
      <c r="X495" s="96"/>
    </row>
    <row r="496" spans="1:27" ht="14.25" thickBot="1" x14ac:dyDescent="0.3">
      <c r="A496" s="90">
        <v>40</v>
      </c>
      <c r="B496" s="90" t="s">
        <v>202</v>
      </c>
      <c r="C496" s="90"/>
      <c r="D496" s="90" t="s">
        <v>16</v>
      </c>
      <c r="E496" s="91" t="s">
        <v>47</v>
      </c>
      <c r="F496" s="90" t="s">
        <v>56</v>
      </c>
      <c r="G496" s="90">
        <v>28</v>
      </c>
      <c r="H496" s="97">
        <v>20</v>
      </c>
      <c r="I496" s="237">
        <v>10</v>
      </c>
      <c r="J496" s="92"/>
      <c r="K496" s="93"/>
      <c r="L496" s="94">
        <f t="shared" si="156"/>
        <v>0</v>
      </c>
      <c r="M496" s="92">
        <f t="shared" si="157"/>
        <v>0</v>
      </c>
      <c r="N496" s="88">
        <f t="shared" si="148"/>
        <v>0</v>
      </c>
      <c r="O496" s="28">
        <f t="shared" si="154"/>
        <v>0</v>
      </c>
      <c r="P496" s="88">
        <f t="shared" si="150"/>
        <v>0</v>
      </c>
      <c r="Q496" s="156">
        <f t="shared" si="155"/>
        <v>0</v>
      </c>
      <c r="R496" s="157">
        <f t="shared" si="152"/>
        <v>0</v>
      </c>
      <c r="S496" s="243">
        <f t="shared" si="153"/>
        <v>0</v>
      </c>
      <c r="T496" s="181"/>
      <c r="U496" s="181"/>
      <c r="V496" s="180"/>
      <c r="W496" s="3"/>
      <c r="X496" s="96"/>
    </row>
    <row r="497" spans="1:27" ht="14.25" thickBot="1" x14ac:dyDescent="0.3">
      <c r="A497" s="95"/>
      <c r="B497" s="3"/>
      <c r="C497" s="3"/>
      <c r="D497" s="3"/>
      <c r="E497" s="3"/>
      <c r="F497" s="3"/>
      <c r="G497" s="3"/>
      <c r="H497" s="84"/>
      <c r="I497" s="84"/>
      <c r="J497" s="3"/>
      <c r="K497" s="3"/>
      <c r="L497" s="3"/>
      <c r="M497" s="79"/>
      <c r="N497" s="402">
        <f t="shared" ref="N497:S497" si="158">SUM(N457:N496)</f>
        <v>0</v>
      </c>
      <c r="O497" s="425">
        <f t="shared" si="158"/>
        <v>0</v>
      </c>
      <c r="P497" s="402">
        <f t="shared" si="158"/>
        <v>0</v>
      </c>
      <c r="Q497" s="425">
        <f t="shared" si="158"/>
        <v>0</v>
      </c>
      <c r="R497" s="402">
        <f t="shared" si="158"/>
        <v>0</v>
      </c>
      <c r="S497" s="425">
        <f t="shared" si="158"/>
        <v>0</v>
      </c>
      <c r="T497" s="198"/>
      <c r="U497" s="198"/>
      <c r="V497" s="199"/>
      <c r="W497" s="3"/>
      <c r="X497" s="96"/>
    </row>
    <row r="498" spans="1:27" ht="13.5" x14ac:dyDescent="0.25">
      <c r="A498" s="539" t="s">
        <v>862</v>
      </c>
      <c r="B498" s="540"/>
      <c r="C498" s="540"/>
      <c r="D498" s="540"/>
      <c r="E498" s="541"/>
      <c r="F498" s="367"/>
      <c r="G498" s="368"/>
      <c r="H498" s="369"/>
      <c r="I498" s="369"/>
      <c r="J498" s="368"/>
      <c r="K498" s="368"/>
      <c r="L498" s="368"/>
      <c r="M498" s="368"/>
      <c r="N498" s="368"/>
      <c r="O498" s="368"/>
      <c r="P498" s="370"/>
      <c r="Q498" s="371"/>
      <c r="R498" s="371"/>
      <c r="S498" s="252"/>
      <c r="T498" s="364"/>
      <c r="U498" s="365"/>
      <c r="V498" s="366"/>
      <c r="W498" s="3"/>
      <c r="X498" s="96"/>
    </row>
    <row r="499" spans="1:27" ht="23.25" x14ac:dyDescent="0.25">
      <c r="A499" s="474">
        <v>1</v>
      </c>
      <c r="B499" s="316" t="s">
        <v>101</v>
      </c>
      <c r="C499" s="316"/>
      <c r="D499" s="474" t="s">
        <v>16</v>
      </c>
      <c r="E499" s="316" t="s">
        <v>758</v>
      </c>
      <c r="F499" s="316" t="s">
        <v>759</v>
      </c>
      <c r="G499" s="316">
        <v>5</v>
      </c>
      <c r="H499" s="373">
        <v>150</v>
      </c>
      <c r="I499" s="319">
        <v>30</v>
      </c>
      <c r="J499" s="374"/>
      <c r="K499" s="375"/>
      <c r="L499" s="376">
        <f>ROUND((J499*K499),2)</f>
        <v>0</v>
      </c>
      <c r="M499" s="377">
        <f>J499+L499</f>
        <v>0</v>
      </c>
      <c r="N499" s="134">
        <f>J499*H499</f>
        <v>0</v>
      </c>
      <c r="O499" s="134">
        <f>I499*J499</f>
        <v>0</v>
      </c>
      <c r="P499" s="129">
        <f>L499*H499</f>
        <v>0</v>
      </c>
      <c r="Q499" s="129">
        <f>I499*L499</f>
        <v>0</v>
      </c>
      <c r="R499" s="129">
        <f>M499*H499</f>
        <v>0</v>
      </c>
      <c r="S499" s="250">
        <f>I499*M499</f>
        <v>0</v>
      </c>
      <c r="T499" s="285"/>
      <c r="U499" s="226"/>
      <c r="V499" s="227"/>
      <c r="W499" s="3"/>
      <c r="X499" s="96"/>
    </row>
    <row r="500" spans="1:27" ht="13.5" x14ac:dyDescent="0.25">
      <c r="A500" s="474">
        <v>2</v>
      </c>
      <c r="B500" s="316" t="s">
        <v>101</v>
      </c>
      <c r="C500" s="316"/>
      <c r="D500" s="474" t="s">
        <v>16</v>
      </c>
      <c r="E500" s="316" t="s">
        <v>770</v>
      </c>
      <c r="F500" s="316" t="s">
        <v>772</v>
      </c>
      <c r="G500" s="316">
        <v>25</v>
      </c>
      <c r="H500" s="373">
        <v>30</v>
      </c>
      <c r="I500" s="319">
        <v>15</v>
      </c>
      <c r="J500" s="320"/>
      <c r="K500" s="375"/>
      <c r="L500" s="376">
        <f t="shared" ref="L500:L501" si="159">ROUND((J500*K500),2)</f>
        <v>0</v>
      </c>
      <c r="M500" s="377">
        <f t="shared" ref="M500:M501" si="160">J500+L500</f>
        <v>0</v>
      </c>
      <c r="N500" s="134">
        <f t="shared" ref="N500:N501" si="161">J500*H500</f>
        <v>0</v>
      </c>
      <c r="O500" s="134">
        <f t="shared" ref="O500:O501" si="162">I500*J500</f>
        <v>0</v>
      </c>
      <c r="P500" s="129">
        <f t="shared" ref="P500:P501" si="163">L500*H500</f>
        <v>0</v>
      </c>
      <c r="Q500" s="129">
        <f t="shared" ref="Q500:Q501" si="164">I500*L500</f>
        <v>0</v>
      </c>
      <c r="R500" s="129">
        <f t="shared" ref="R500:R501" si="165">M500*H500</f>
        <v>0</v>
      </c>
      <c r="S500" s="250">
        <f t="shared" ref="S500:S501" si="166">I500*M500</f>
        <v>0</v>
      </c>
      <c r="T500" s="285"/>
      <c r="U500" s="226"/>
      <c r="V500" s="227"/>
      <c r="W500" s="3"/>
      <c r="X500" s="96"/>
    </row>
    <row r="501" spans="1:27" ht="14.25" thickBot="1" x14ac:dyDescent="0.3">
      <c r="A501" s="474">
        <v>3</v>
      </c>
      <c r="B501" s="316" t="s">
        <v>101</v>
      </c>
      <c r="C501" s="316"/>
      <c r="D501" s="474" t="s">
        <v>16</v>
      </c>
      <c r="E501" s="316" t="s">
        <v>771</v>
      </c>
      <c r="F501" s="316" t="s">
        <v>310</v>
      </c>
      <c r="G501" s="316">
        <v>25</v>
      </c>
      <c r="H501" s="373">
        <v>30</v>
      </c>
      <c r="I501" s="319">
        <v>15</v>
      </c>
      <c r="J501" s="320"/>
      <c r="K501" s="375"/>
      <c r="L501" s="376">
        <f t="shared" si="159"/>
        <v>0</v>
      </c>
      <c r="M501" s="377">
        <f t="shared" si="160"/>
        <v>0</v>
      </c>
      <c r="N501" s="439">
        <f t="shared" si="161"/>
        <v>0</v>
      </c>
      <c r="O501" s="439">
        <f t="shared" si="162"/>
        <v>0</v>
      </c>
      <c r="P501" s="344">
        <f t="shared" si="163"/>
        <v>0</v>
      </c>
      <c r="Q501" s="344">
        <f t="shared" si="164"/>
        <v>0</v>
      </c>
      <c r="R501" s="344">
        <f t="shared" si="165"/>
        <v>0</v>
      </c>
      <c r="S501" s="361">
        <f t="shared" si="166"/>
        <v>0</v>
      </c>
      <c r="T501" s="285"/>
      <c r="U501" s="226"/>
      <c r="V501" s="227"/>
      <c r="W501" s="3"/>
      <c r="X501" s="96"/>
    </row>
    <row r="502" spans="1:27" ht="14.25" thickBot="1" x14ac:dyDescent="0.3">
      <c r="A502" s="475"/>
      <c r="B502" s="476"/>
      <c r="C502" s="476"/>
      <c r="D502" s="475"/>
      <c r="E502" s="476"/>
      <c r="F502" s="476"/>
      <c r="G502" s="476"/>
      <c r="H502" s="431"/>
      <c r="I502" s="432"/>
      <c r="J502" s="433"/>
      <c r="K502" s="434"/>
      <c r="L502" s="435"/>
      <c r="M502" s="436"/>
      <c r="N502" s="441">
        <f t="shared" ref="N502:S502" si="167">SUM(N499:N501)</f>
        <v>0</v>
      </c>
      <c r="O502" s="442">
        <f t="shared" si="167"/>
        <v>0</v>
      </c>
      <c r="P502" s="403">
        <f t="shared" si="167"/>
        <v>0</v>
      </c>
      <c r="Q502" s="442">
        <f t="shared" si="167"/>
        <v>0</v>
      </c>
      <c r="R502" s="403">
        <f t="shared" si="167"/>
        <v>0</v>
      </c>
      <c r="S502" s="440">
        <f t="shared" si="167"/>
        <v>0</v>
      </c>
      <c r="T502" s="437"/>
      <c r="U502" s="438"/>
      <c r="V502" s="3"/>
      <c r="W502" s="3"/>
      <c r="X502" s="96"/>
    </row>
    <row r="503" spans="1:27" ht="13.5" x14ac:dyDescent="0.25">
      <c r="A503" s="516" t="s">
        <v>863</v>
      </c>
      <c r="B503" s="542"/>
      <c r="C503" s="542"/>
      <c r="D503" s="542"/>
      <c r="E503" s="543"/>
      <c r="F503" s="80"/>
      <c r="G503" s="19"/>
      <c r="H503" s="253"/>
      <c r="I503" s="253"/>
      <c r="J503" s="19"/>
      <c r="K503" s="19"/>
      <c r="L503" s="19"/>
      <c r="M503" s="19"/>
      <c r="N503" s="19"/>
      <c r="O503" s="19"/>
      <c r="P503" s="21"/>
      <c r="Q503" s="155"/>
      <c r="R503" s="155"/>
      <c r="S503" s="159"/>
      <c r="T503" s="279"/>
      <c r="U503" s="284"/>
      <c r="V503" s="261"/>
      <c r="W503" s="3"/>
      <c r="X503" s="96"/>
    </row>
    <row r="504" spans="1:27" ht="30" x14ac:dyDescent="0.25">
      <c r="A504" s="100">
        <v>1</v>
      </c>
      <c r="B504" s="90" t="s">
        <v>660</v>
      </c>
      <c r="C504" s="22"/>
      <c r="D504" s="29" t="s">
        <v>16</v>
      </c>
      <c r="E504" s="33" t="s">
        <v>749</v>
      </c>
      <c r="F504" s="22" t="s">
        <v>594</v>
      </c>
      <c r="G504" s="22">
        <v>1</v>
      </c>
      <c r="H504" s="24">
        <v>15</v>
      </c>
      <c r="I504" s="237">
        <v>5</v>
      </c>
      <c r="J504" s="25"/>
      <c r="K504" s="26"/>
      <c r="L504" s="69">
        <f>ROUND((J504*K504),2)</f>
        <v>0</v>
      </c>
      <c r="M504" s="25">
        <f>J504+L504</f>
        <v>0</v>
      </c>
      <c r="N504" s="31">
        <f>J504*H504</f>
        <v>0</v>
      </c>
      <c r="O504" s="31">
        <f>I504*J504</f>
        <v>0</v>
      </c>
      <c r="P504" s="31">
        <f>L504*H504</f>
        <v>0</v>
      </c>
      <c r="Q504" s="68">
        <f>I504*L504</f>
        <v>0</v>
      </c>
      <c r="R504" s="68">
        <f>M504*H504</f>
        <v>0</v>
      </c>
      <c r="S504" s="245">
        <f>I504*M504</f>
        <v>0</v>
      </c>
      <c r="T504" s="283"/>
      <c r="U504" s="221"/>
      <c r="V504" s="222"/>
      <c r="W504" s="3"/>
      <c r="X504" s="96"/>
    </row>
    <row r="505" spans="1:27" ht="30.75" thickBot="1" x14ac:dyDescent="0.3">
      <c r="A505" s="100">
        <v>2</v>
      </c>
      <c r="B505" s="90" t="s">
        <v>341</v>
      </c>
      <c r="C505" s="22"/>
      <c r="D505" s="22" t="s">
        <v>16</v>
      </c>
      <c r="E505" s="125" t="s">
        <v>540</v>
      </c>
      <c r="F505" s="90" t="s">
        <v>560</v>
      </c>
      <c r="G505" s="22" t="s">
        <v>550</v>
      </c>
      <c r="H505" s="24">
        <v>5</v>
      </c>
      <c r="I505" s="237">
        <v>1</v>
      </c>
      <c r="J505" s="25"/>
      <c r="K505" s="26"/>
      <c r="L505" s="34">
        <f t="shared" ref="L505" si="168">ROUND((J505*K505),2)</f>
        <v>0</v>
      </c>
      <c r="M505" s="25">
        <f t="shared" ref="M505" si="169">J505+L505</f>
        <v>0</v>
      </c>
      <c r="N505" s="31">
        <f t="shared" ref="N505" si="170">J505*H505</f>
        <v>0</v>
      </c>
      <c r="O505" s="31">
        <f t="shared" ref="O505" si="171">I505*J505</f>
        <v>0</v>
      </c>
      <c r="P505" s="31">
        <f t="shared" ref="P505" si="172">L505*H505</f>
        <v>0</v>
      </c>
      <c r="Q505" s="68">
        <f t="shared" ref="Q505" si="173">I505*L505</f>
        <v>0</v>
      </c>
      <c r="R505" s="68">
        <f t="shared" ref="R505" si="174">M505*H505</f>
        <v>0</v>
      </c>
      <c r="S505" s="244">
        <f t="shared" ref="S505" si="175">I505*M505</f>
        <v>0</v>
      </c>
      <c r="T505" s="204"/>
      <c r="U505" s="184"/>
      <c r="V505" s="180"/>
      <c r="W505" s="3"/>
      <c r="X505" s="96"/>
      <c r="Y505" s="3"/>
      <c r="Z505" s="3"/>
      <c r="AA505" s="3"/>
    </row>
    <row r="506" spans="1:27" ht="14.25" thickBot="1" x14ac:dyDescent="0.3">
      <c r="A506" s="339"/>
      <c r="B506" s="73"/>
      <c r="C506" s="74"/>
      <c r="D506" s="73"/>
      <c r="E506" s="86"/>
      <c r="F506" s="73"/>
      <c r="G506" s="73"/>
      <c r="H506" s="83"/>
      <c r="I506" s="303"/>
      <c r="J506" s="76"/>
      <c r="K506" s="77"/>
      <c r="L506" s="78"/>
      <c r="M506" s="79"/>
      <c r="N506" s="426">
        <f t="shared" ref="N506:S506" si="176">SUM(N504:N505)</f>
        <v>0</v>
      </c>
      <c r="O506" s="427">
        <f t="shared" si="176"/>
        <v>0</v>
      </c>
      <c r="P506" s="426">
        <f t="shared" si="176"/>
        <v>0</v>
      </c>
      <c r="Q506" s="428">
        <f t="shared" si="176"/>
        <v>0</v>
      </c>
      <c r="R506" s="429">
        <f t="shared" si="176"/>
        <v>0</v>
      </c>
      <c r="S506" s="430">
        <f t="shared" si="176"/>
        <v>0</v>
      </c>
      <c r="T506" s="285"/>
      <c r="U506" s="286"/>
      <c r="V506" s="227"/>
      <c r="W506" s="3"/>
      <c r="X506" s="96"/>
    </row>
    <row r="507" spans="1:27" ht="13.5" x14ac:dyDescent="0.25">
      <c r="A507" s="516" t="s">
        <v>864</v>
      </c>
      <c r="B507" s="542"/>
      <c r="C507" s="542"/>
      <c r="D507" s="542"/>
      <c r="E507" s="543"/>
      <c r="F507" s="80"/>
      <c r="G507" s="19"/>
      <c r="H507" s="253"/>
      <c r="I507" s="253"/>
      <c r="J507" s="19"/>
      <c r="K507" s="19"/>
      <c r="L507" s="19"/>
      <c r="M507" s="19"/>
      <c r="N507" s="19"/>
      <c r="O507" s="19"/>
      <c r="P507" s="21"/>
      <c r="Q507" s="155"/>
      <c r="R507" s="155"/>
      <c r="S507" s="159"/>
      <c r="T507" s="279"/>
      <c r="U507" s="284"/>
      <c r="V507" s="261"/>
      <c r="W507" s="3"/>
      <c r="X507" s="96"/>
    </row>
    <row r="508" spans="1:27" ht="24" customHeight="1" thickBot="1" x14ac:dyDescent="0.3">
      <c r="A508" s="100">
        <v>1</v>
      </c>
      <c r="B508" s="22" t="s">
        <v>532</v>
      </c>
      <c r="C508" s="22"/>
      <c r="D508" s="29" t="s">
        <v>16</v>
      </c>
      <c r="E508" s="23" t="s">
        <v>531</v>
      </c>
      <c r="F508" s="22" t="s">
        <v>533</v>
      </c>
      <c r="G508" s="22">
        <v>50</v>
      </c>
      <c r="H508" s="24">
        <v>150</v>
      </c>
      <c r="I508" s="237">
        <v>30</v>
      </c>
      <c r="J508" s="25"/>
      <c r="K508" s="26"/>
      <c r="L508" s="69">
        <f>ROUND((J508*K508),2)</f>
        <v>0</v>
      </c>
      <c r="M508" s="25">
        <f>J508+L508</f>
        <v>0</v>
      </c>
      <c r="N508" s="31">
        <f>J508*H508</f>
        <v>0</v>
      </c>
      <c r="O508" s="31">
        <f>I508*J508</f>
        <v>0</v>
      </c>
      <c r="P508" s="88">
        <f>L508*H508</f>
        <v>0</v>
      </c>
      <c r="Q508" s="157">
        <f>I508*L508</f>
        <v>0</v>
      </c>
      <c r="R508" s="68">
        <f>M508*H508</f>
        <v>0</v>
      </c>
      <c r="S508" s="245">
        <f>I508*M508</f>
        <v>0</v>
      </c>
      <c r="T508" s="283"/>
      <c r="U508" s="221"/>
      <c r="V508" s="222"/>
      <c r="W508" s="3"/>
      <c r="X508" s="96"/>
    </row>
    <row r="509" spans="1:27" ht="14.25" thickBot="1" x14ac:dyDescent="0.3">
      <c r="A509" s="339"/>
      <c r="B509" s="73"/>
      <c r="C509" s="74"/>
      <c r="D509" s="73"/>
      <c r="E509" s="86"/>
      <c r="F509" s="73"/>
      <c r="G509" s="73"/>
      <c r="H509" s="83"/>
      <c r="I509" s="303"/>
      <c r="J509" s="76"/>
      <c r="K509" s="77"/>
      <c r="L509" s="78"/>
      <c r="M509" s="79"/>
      <c r="N509" s="426">
        <f t="shared" ref="N509:S509" si="177">SUM(N508)</f>
        <v>0</v>
      </c>
      <c r="O509" s="427">
        <f t="shared" si="177"/>
        <v>0</v>
      </c>
      <c r="P509" s="426">
        <f t="shared" si="177"/>
        <v>0</v>
      </c>
      <c r="Q509" s="428">
        <f t="shared" si="177"/>
        <v>0</v>
      </c>
      <c r="R509" s="429">
        <f t="shared" si="177"/>
        <v>0</v>
      </c>
      <c r="S509" s="430">
        <f t="shared" si="177"/>
        <v>0</v>
      </c>
      <c r="T509" s="285"/>
      <c r="U509" s="286"/>
      <c r="V509" s="227"/>
      <c r="W509" s="3"/>
      <c r="X509" s="96"/>
    </row>
    <row r="510" spans="1:27" ht="13.15" customHeight="1" x14ac:dyDescent="0.25">
      <c r="A510" s="536" t="s">
        <v>865</v>
      </c>
      <c r="B510" s="537"/>
      <c r="C510" s="537"/>
      <c r="D510" s="537"/>
      <c r="E510" s="538"/>
      <c r="F510" s="49"/>
      <c r="G510" s="49"/>
      <c r="H510" s="264"/>
      <c r="I510" s="264"/>
      <c r="J510" s="128"/>
      <c r="K510" s="50"/>
      <c r="L510" s="131"/>
      <c r="M510" s="132"/>
      <c r="N510" s="133"/>
      <c r="O510" s="133"/>
      <c r="P510" s="133"/>
      <c r="Q510" s="167"/>
      <c r="R510" s="167"/>
      <c r="S510" s="133"/>
      <c r="T510" s="291"/>
      <c r="U510" s="265"/>
      <c r="V510" s="255"/>
      <c r="W510" s="3"/>
    </row>
    <row r="511" spans="1:27" ht="39.75" x14ac:dyDescent="0.25">
      <c r="A511" s="90">
        <v>1</v>
      </c>
      <c r="B511" s="90" t="s">
        <v>208</v>
      </c>
      <c r="C511" s="90"/>
      <c r="D511" s="90" t="s">
        <v>16</v>
      </c>
      <c r="E511" s="107" t="s">
        <v>549</v>
      </c>
      <c r="F511" s="104" t="s">
        <v>343</v>
      </c>
      <c r="G511" s="104">
        <v>1</v>
      </c>
      <c r="H511" s="97">
        <v>10</v>
      </c>
      <c r="I511" s="237">
        <v>2</v>
      </c>
      <c r="J511" s="98"/>
      <c r="K511" s="93"/>
      <c r="L511" s="94">
        <f>J511*K511</f>
        <v>0</v>
      </c>
      <c r="M511" s="92">
        <f>J511+L511</f>
        <v>0</v>
      </c>
      <c r="N511" s="118">
        <f>J511*H511</f>
        <v>0</v>
      </c>
      <c r="O511" s="118">
        <f>I511*J511</f>
        <v>0</v>
      </c>
      <c r="P511" s="118">
        <f>L511*H511</f>
        <v>0</v>
      </c>
      <c r="Q511" s="166">
        <f>I511*L511</f>
        <v>0</v>
      </c>
      <c r="R511" s="166">
        <f>M511*H511</f>
        <v>0</v>
      </c>
      <c r="S511" s="243">
        <f>I511*M511</f>
        <v>0</v>
      </c>
      <c r="T511" s="181"/>
      <c r="U511" s="181"/>
      <c r="V511" s="215"/>
      <c r="W511" s="3"/>
    </row>
    <row r="512" spans="1:27" ht="39.75" x14ac:dyDescent="0.25">
      <c r="A512" s="90">
        <v>2</v>
      </c>
      <c r="B512" s="90" t="s">
        <v>208</v>
      </c>
      <c r="C512" s="90"/>
      <c r="D512" s="90" t="s">
        <v>16</v>
      </c>
      <c r="E512" s="91" t="s">
        <v>549</v>
      </c>
      <c r="F512" s="90" t="s">
        <v>68</v>
      </c>
      <c r="G512" s="90">
        <v>1</v>
      </c>
      <c r="H512" s="97">
        <v>15</v>
      </c>
      <c r="I512" s="237">
        <v>5</v>
      </c>
      <c r="J512" s="98"/>
      <c r="K512" s="93"/>
      <c r="L512" s="94">
        <f>J512*K512</f>
        <v>0</v>
      </c>
      <c r="M512" s="92">
        <f>J512+L512</f>
        <v>0</v>
      </c>
      <c r="N512" s="88">
        <f>J512*H512</f>
        <v>0</v>
      </c>
      <c r="O512" s="118">
        <f t="shared" ref="O512:O513" si="178">I512*J512</f>
        <v>0</v>
      </c>
      <c r="P512" s="88">
        <f>L512*H512</f>
        <v>0</v>
      </c>
      <c r="Q512" s="166">
        <f t="shared" ref="Q512:Q513" si="179">I512*L512</f>
        <v>0</v>
      </c>
      <c r="R512" s="157">
        <f>M512*H512</f>
        <v>0</v>
      </c>
      <c r="S512" s="243">
        <f t="shared" ref="S512" si="180">I512*M512</f>
        <v>0</v>
      </c>
      <c r="T512" s="217"/>
      <c r="U512" s="181"/>
      <c r="V512" s="215"/>
      <c r="W512" s="3"/>
    </row>
    <row r="513" spans="1:23" ht="57.75" customHeight="1" thickBot="1" x14ac:dyDescent="0.3">
      <c r="A513" s="90">
        <v>3</v>
      </c>
      <c r="B513" s="90" t="s">
        <v>554</v>
      </c>
      <c r="C513" s="90"/>
      <c r="D513" s="90" t="s">
        <v>16</v>
      </c>
      <c r="E513" s="91" t="s">
        <v>549</v>
      </c>
      <c r="F513" s="90" t="s">
        <v>555</v>
      </c>
      <c r="G513" s="90">
        <v>1</v>
      </c>
      <c r="H513" s="97">
        <v>40</v>
      </c>
      <c r="I513" s="237">
        <v>5</v>
      </c>
      <c r="J513" s="98"/>
      <c r="K513" s="93"/>
      <c r="L513" s="94">
        <f>J513*K513</f>
        <v>0</v>
      </c>
      <c r="M513" s="92">
        <f>J513+L513</f>
        <v>0</v>
      </c>
      <c r="N513" s="106">
        <f>J513*H513</f>
        <v>0</v>
      </c>
      <c r="O513" s="118">
        <f t="shared" si="178"/>
        <v>0</v>
      </c>
      <c r="P513" s="106">
        <f>L513*H513</f>
        <v>0</v>
      </c>
      <c r="Q513" s="166">
        <f t="shared" si="179"/>
        <v>0</v>
      </c>
      <c r="R513" s="160">
        <f>M513*H513</f>
        <v>0</v>
      </c>
      <c r="S513" s="243">
        <f>I513*M513</f>
        <v>0</v>
      </c>
      <c r="T513" s="218"/>
      <c r="U513" s="181"/>
      <c r="V513" s="215"/>
      <c r="W513" s="3"/>
    </row>
    <row r="514" spans="1:23" ht="14.25" thickBot="1" x14ac:dyDescent="0.3">
      <c r="A514" s="95"/>
      <c r="B514" s="3"/>
      <c r="C514" s="3"/>
      <c r="D514" s="3"/>
      <c r="E514" s="3"/>
      <c r="F514" s="3"/>
      <c r="G514" s="3"/>
      <c r="H514" s="84"/>
      <c r="I514" s="84"/>
      <c r="J514" s="3"/>
      <c r="K514" s="3"/>
      <c r="L514" s="3"/>
      <c r="M514" s="79"/>
      <c r="N514" s="402">
        <f t="shared" ref="N514:S514" si="181">SUM(N511:N513)</f>
        <v>0</v>
      </c>
      <c r="O514" s="425">
        <f t="shared" si="181"/>
        <v>0</v>
      </c>
      <c r="P514" s="402">
        <f t="shared" si="181"/>
        <v>0</v>
      </c>
      <c r="Q514" s="425">
        <f t="shared" si="181"/>
        <v>0</v>
      </c>
      <c r="R514" s="402">
        <f t="shared" si="181"/>
        <v>0</v>
      </c>
      <c r="S514" s="425">
        <f t="shared" si="181"/>
        <v>0</v>
      </c>
      <c r="T514" s="198"/>
      <c r="U514" s="198"/>
      <c r="V514" s="199"/>
      <c r="W514" s="3"/>
    </row>
    <row r="515" spans="1:23" ht="14.25" thickBot="1" x14ac:dyDescent="0.3">
      <c r="A515" s="95"/>
      <c r="B515" s="3"/>
      <c r="C515" s="3"/>
      <c r="D515" s="3"/>
      <c r="E515" s="3"/>
      <c r="F515" s="3"/>
      <c r="G515" s="3"/>
      <c r="H515" s="84"/>
      <c r="I515" s="84"/>
      <c r="J515" s="3"/>
      <c r="K515" s="3"/>
      <c r="L515" s="3"/>
      <c r="M515" s="79"/>
      <c r="N515" s="153"/>
      <c r="O515" s="153"/>
      <c r="P515" s="153"/>
      <c r="Q515" s="153"/>
      <c r="R515" s="153"/>
      <c r="S515" s="153"/>
      <c r="T515" s="32"/>
      <c r="U515" s="32"/>
      <c r="V515" s="3"/>
      <c r="W515" s="3"/>
    </row>
    <row r="516" spans="1:23" ht="27.75" thickBot="1" x14ac:dyDescent="0.25">
      <c r="A516" s="333" t="s">
        <v>1</v>
      </c>
      <c r="B516" s="4" t="s">
        <v>596</v>
      </c>
      <c r="C516" s="5" t="s">
        <v>2</v>
      </c>
      <c r="D516" s="5" t="s">
        <v>3</v>
      </c>
      <c r="E516" s="5" t="s">
        <v>4</v>
      </c>
      <c r="F516" s="4" t="s">
        <v>597</v>
      </c>
      <c r="G516" s="6" t="s">
        <v>6</v>
      </c>
      <c r="H516" s="7" t="s">
        <v>7</v>
      </c>
      <c r="I516" s="239" t="s">
        <v>657</v>
      </c>
      <c r="J516" s="8" t="s">
        <v>8</v>
      </c>
      <c r="K516" s="9" t="s">
        <v>9</v>
      </c>
      <c r="L516" s="9" t="s">
        <v>556</v>
      </c>
      <c r="M516" s="8" t="s">
        <v>10</v>
      </c>
      <c r="N516" s="8" t="s">
        <v>12</v>
      </c>
      <c r="O516" s="8" t="s">
        <v>653</v>
      </c>
      <c r="P516" s="8" t="s">
        <v>11</v>
      </c>
      <c r="Q516" s="8" t="s">
        <v>654</v>
      </c>
      <c r="R516" s="8" t="s">
        <v>598</v>
      </c>
      <c r="S516" s="8" t="s">
        <v>635</v>
      </c>
      <c r="T516" s="8" t="s">
        <v>599</v>
      </c>
      <c r="U516" s="8" t="s">
        <v>600</v>
      </c>
      <c r="V516" s="8" t="s">
        <v>601</v>
      </c>
      <c r="W516" s="3"/>
    </row>
    <row r="517" spans="1:23" x14ac:dyDescent="0.2">
      <c r="A517" s="334">
        <v>1</v>
      </c>
      <c r="B517" s="10">
        <v>2</v>
      </c>
      <c r="C517" s="11">
        <v>3</v>
      </c>
      <c r="D517" s="11">
        <v>4</v>
      </c>
      <c r="E517" s="12">
        <v>5</v>
      </c>
      <c r="F517" s="11">
        <v>6</v>
      </c>
      <c r="G517" s="11">
        <v>7</v>
      </c>
      <c r="H517" s="13">
        <v>8</v>
      </c>
      <c r="I517" s="235"/>
      <c r="J517" s="14">
        <v>9</v>
      </c>
      <c r="K517" s="14">
        <v>10</v>
      </c>
      <c r="L517" s="14">
        <v>11</v>
      </c>
      <c r="M517" s="14">
        <v>12</v>
      </c>
      <c r="N517" s="14">
        <v>13</v>
      </c>
      <c r="O517" s="14"/>
      <c r="P517" s="14">
        <v>14</v>
      </c>
      <c r="Q517" s="14"/>
      <c r="R517" s="14">
        <v>15</v>
      </c>
      <c r="S517" s="14"/>
      <c r="T517" s="14">
        <v>16</v>
      </c>
      <c r="U517" s="14">
        <v>17</v>
      </c>
      <c r="V517" s="14">
        <v>18</v>
      </c>
      <c r="W517" s="3"/>
    </row>
    <row r="518" spans="1:23" ht="15" x14ac:dyDescent="0.25">
      <c r="A518" s="516" t="s">
        <v>866</v>
      </c>
      <c r="B518" s="517"/>
      <c r="C518" s="517"/>
      <c r="D518" s="517"/>
      <c r="E518" s="518"/>
      <c r="F518" s="49"/>
      <c r="G518" s="19"/>
      <c r="H518" s="253"/>
      <c r="I518" s="253"/>
      <c r="J518" s="19"/>
      <c r="K518" s="19"/>
      <c r="L518" s="19"/>
      <c r="M518" s="19"/>
      <c r="N518" s="135"/>
      <c r="O518" s="135"/>
      <c r="P518" s="44"/>
      <c r="Q518" s="44"/>
      <c r="R518" s="44"/>
      <c r="S518" s="234"/>
      <c r="T518" s="292"/>
      <c r="U518" s="293"/>
      <c r="V518" s="293"/>
      <c r="W518" s="3"/>
    </row>
    <row r="519" spans="1:23" ht="15" x14ac:dyDescent="0.25">
      <c r="A519" s="114">
        <v>1</v>
      </c>
      <c r="B519" s="114" t="s">
        <v>562</v>
      </c>
      <c r="C519" s="114"/>
      <c r="D519" s="114" t="s">
        <v>16</v>
      </c>
      <c r="E519" s="345" t="s">
        <v>17</v>
      </c>
      <c r="F519" s="346" t="s">
        <v>563</v>
      </c>
      <c r="G519" s="346">
        <v>60</v>
      </c>
      <c r="H519" s="81">
        <v>3</v>
      </c>
      <c r="I519" s="241">
        <v>1</v>
      </c>
      <c r="J519" s="82"/>
      <c r="K519" s="71"/>
      <c r="L519" s="72">
        <f t="shared" ref="L519:L559" si="182">ROUND((J519*K519),2)</f>
        <v>0</v>
      </c>
      <c r="M519" s="27">
        <f t="shared" ref="M519:M559" si="183">J519+L519</f>
        <v>0</v>
      </c>
      <c r="N519" s="118">
        <f t="shared" ref="N519:N559" si="184">J519*H519</f>
        <v>0</v>
      </c>
      <c r="O519" s="118">
        <f>I519*J519</f>
        <v>0</v>
      </c>
      <c r="P519" s="118">
        <f t="shared" ref="P519:P559" si="185">L519*H519</f>
        <v>0</v>
      </c>
      <c r="Q519" s="166">
        <f>I519*L519</f>
        <v>0</v>
      </c>
      <c r="R519" s="166">
        <f t="shared" ref="R519:R559" si="186">M519*H519</f>
        <v>0</v>
      </c>
      <c r="S519" s="250">
        <f>I519*M519</f>
        <v>0</v>
      </c>
      <c r="T519" s="248"/>
      <c r="U519" s="147"/>
      <c r="V519" s="147"/>
      <c r="W519" s="3"/>
    </row>
    <row r="520" spans="1:23" ht="15" x14ac:dyDescent="0.25">
      <c r="A520" s="114">
        <v>2</v>
      </c>
      <c r="B520" s="39" t="s">
        <v>564</v>
      </c>
      <c r="C520" s="114"/>
      <c r="D520" s="39" t="s">
        <v>16</v>
      </c>
      <c r="E520" s="120" t="s">
        <v>17</v>
      </c>
      <c r="F520" s="121" t="s">
        <v>557</v>
      </c>
      <c r="G520" s="121">
        <v>30</v>
      </c>
      <c r="H520" s="81">
        <v>30</v>
      </c>
      <c r="I520" s="241">
        <v>10</v>
      </c>
      <c r="J520" s="82"/>
      <c r="K520" s="71"/>
      <c r="L520" s="72">
        <f t="shared" si="182"/>
        <v>0</v>
      </c>
      <c r="M520" s="27">
        <f t="shared" si="183"/>
        <v>0</v>
      </c>
      <c r="N520" s="118">
        <f t="shared" si="184"/>
        <v>0</v>
      </c>
      <c r="O520" s="118">
        <f t="shared" ref="O520:O559" si="187">I520*J520</f>
        <v>0</v>
      </c>
      <c r="P520" s="118">
        <f t="shared" si="185"/>
        <v>0</v>
      </c>
      <c r="Q520" s="166">
        <f t="shared" ref="Q520:Q559" si="188">I520*L520</f>
        <v>0</v>
      </c>
      <c r="R520" s="166">
        <f t="shared" si="186"/>
        <v>0</v>
      </c>
      <c r="S520" s="250">
        <f t="shared" ref="S520:S559" si="189">I520*M520</f>
        <v>0</v>
      </c>
      <c r="T520" s="248"/>
      <c r="U520" s="212"/>
      <c r="V520" s="147"/>
      <c r="W520" s="3"/>
    </row>
    <row r="521" spans="1:23" ht="15" x14ac:dyDescent="0.25">
      <c r="A521" s="114">
        <v>3</v>
      </c>
      <c r="B521" s="90" t="s">
        <v>565</v>
      </c>
      <c r="C521" s="114"/>
      <c r="D521" s="90" t="s">
        <v>16</v>
      </c>
      <c r="E521" s="91" t="s">
        <v>17</v>
      </c>
      <c r="F521" s="90" t="s">
        <v>566</v>
      </c>
      <c r="G521" s="90">
        <v>50</v>
      </c>
      <c r="H521" s="24">
        <v>2</v>
      </c>
      <c r="I521" s="237">
        <v>1</v>
      </c>
      <c r="J521" s="30"/>
      <c r="K521" s="26"/>
      <c r="L521" s="34">
        <f t="shared" si="182"/>
        <v>0</v>
      </c>
      <c r="M521" s="25">
        <f t="shared" si="183"/>
        <v>0</v>
      </c>
      <c r="N521" s="88">
        <f t="shared" si="184"/>
        <v>0</v>
      </c>
      <c r="O521" s="118">
        <f t="shared" si="187"/>
        <v>0</v>
      </c>
      <c r="P521" s="88">
        <f t="shared" si="185"/>
        <v>0</v>
      </c>
      <c r="Q521" s="166">
        <f t="shared" si="188"/>
        <v>0</v>
      </c>
      <c r="R521" s="166">
        <f t="shared" si="186"/>
        <v>0</v>
      </c>
      <c r="S521" s="250">
        <f t="shared" si="189"/>
        <v>0</v>
      </c>
      <c r="T521" s="248"/>
      <c r="U521" s="147"/>
      <c r="V521" s="147"/>
      <c r="W521" s="3"/>
    </row>
    <row r="522" spans="1:23" ht="15" x14ac:dyDescent="0.25">
      <c r="A522" s="114">
        <v>4</v>
      </c>
      <c r="B522" s="22" t="s">
        <v>567</v>
      </c>
      <c r="C522" s="114"/>
      <c r="D522" s="22" t="s">
        <v>16</v>
      </c>
      <c r="E522" s="23" t="s">
        <v>17</v>
      </c>
      <c r="F522" s="22" t="s">
        <v>88</v>
      </c>
      <c r="G522" s="22">
        <v>6</v>
      </c>
      <c r="H522" s="24">
        <v>15</v>
      </c>
      <c r="I522" s="237">
        <v>5</v>
      </c>
      <c r="J522" s="30"/>
      <c r="K522" s="26"/>
      <c r="L522" s="34">
        <f t="shared" si="182"/>
        <v>0</v>
      </c>
      <c r="M522" s="25">
        <f t="shared" si="183"/>
        <v>0</v>
      </c>
      <c r="N522" s="88">
        <f t="shared" si="184"/>
        <v>0</v>
      </c>
      <c r="O522" s="118">
        <f t="shared" si="187"/>
        <v>0</v>
      </c>
      <c r="P522" s="88">
        <f t="shared" si="185"/>
        <v>0</v>
      </c>
      <c r="Q522" s="166">
        <f t="shared" si="188"/>
        <v>0</v>
      </c>
      <c r="R522" s="166">
        <f t="shared" si="186"/>
        <v>0</v>
      </c>
      <c r="S522" s="250">
        <f t="shared" si="189"/>
        <v>0</v>
      </c>
      <c r="T522" s="249"/>
      <c r="U522" s="212"/>
      <c r="V522" s="147"/>
      <c r="W522" s="3"/>
    </row>
    <row r="523" spans="1:23" ht="15" x14ac:dyDescent="0.25">
      <c r="A523" s="114">
        <v>5</v>
      </c>
      <c r="B523" s="22" t="s">
        <v>567</v>
      </c>
      <c r="C523" s="114"/>
      <c r="D523" s="22" t="s">
        <v>16</v>
      </c>
      <c r="E523" s="52" t="s">
        <v>568</v>
      </c>
      <c r="F523" s="60" t="s">
        <v>569</v>
      </c>
      <c r="G523" s="22" t="s">
        <v>570</v>
      </c>
      <c r="H523" s="24">
        <v>25</v>
      </c>
      <c r="I523" s="237">
        <v>5</v>
      </c>
      <c r="J523" s="30"/>
      <c r="K523" s="26"/>
      <c r="L523" s="34">
        <f t="shared" si="182"/>
        <v>0</v>
      </c>
      <c r="M523" s="25">
        <f t="shared" si="183"/>
        <v>0</v>
      </c>
      <c r="N523" s="88">
        <f t="shared" si="184"/>
        <v>0</v>
      </c>
      <c r="O523" s="118">
        <f t="shared" si="187"/>
        <v>0</v>
      </c>
      <c r="P523" s="88">
        <f t="shared" si="185"/>
        <v>0</v>
      </c>
      <c r="Q523" s="166">
        <f t="shared" si="188"/>
        <v>0</v>
      </c>
      <c r="R523" s="166">
        <f t="shared" si="186"/>
        <v>0</v>
      </c>
      <c r="S523" s="250">
        <f t="shared" si="189"/>
        <v>0</v>
      </c>
      <c r="T523" s="249"/>
      <c r="U523" s="213"/>
      <c r="V523" s="147"/>
      <c r="W523" s="3"/>
    </row>
    <row r="524" spans="1:23" ht="15" x14ac:dyDescent="0.25">
      <c r="A524" s="114">
        <v>6</v>
      </c>
      <c r="B524" s="22" t="s">
        <v>571</v>
      </c>
      <c r="C524" s="114"/>
      <c r="D524" s="22" t="s">
        <v>16</v>
      </c>
      <c r="E524" s="23" t="s">
        <v>458</v>
      </c>
      <c r="F524" s="60">
        <v>0.02</v>
      </c>
      <c r="G524" s="22" t="s">
        <v>639</v>
      </c>
      <c r="H524" s="24">
        <v>25</v>
      </c>
      <c r="I524" s="237">
        <v>5</v>
      </c>
      <c r="J524" s="30"/>
      <c r="K524" s="26"/>
      <c r="L524" s="34">
        <f t="shared" si="182"/>
        <v>0</v>
      </c>
      <c r="M524" s="25">
        <f t="shared" si="183"/>
        <v>0</v>
      </c>
      <c r="N524" s="88">
        <f t="shared" si="184"/>
        <v>0</v>
      </c>
      <c r="O524" s="118">
        <f t="shared" si="187"/>
        <v>0</v>
      </c>
      <c r="P524" s="88">
        <f t="shared" si="185"/>
        <v>0</v>
      </c>
      <c r="Q524" s="166">
        <f t="shared" si="188"/>
        <v>0</v>
      </c>
      <c r="R524" s="166">
        <f t="shared" si="186"/>
        <v>0</v>
      </c>
      <c r="S524" s="250">
        <f t="shared" si="189"/>
        <v>0</v>
      </c>
      <c r="T524" s="248"/>
      <c r="U524" s="147"/>
      <c r="V524" s="147"/>
      <c r="W524" s="3"/>
    </row>
    <row r="525" spans="1:23" ht="15" x14ac:dyDescent="0.25">
      <c r="A525" s="114">
        <v>7</v>
      </c>
      <c r="B525" s="90" t="s">
        <v>222</v>
      </c>
      <c r="C525" s="114"/>
      <c r="D525" s="90" t="s">
        <v>16</v>
      </c>
      <c r="E525" s="91" t="s">
        <v>17</v>
      </c>
      <c r="F525" s="90" t="s">
        <v>224</v>
      </c>
      <c r="G525" s="90">
        <v>30</v>
      </c>
      <c r="H525" s="24">
        <v>2</v>
      </c>
      <c r="I525" s="237">
        <v>2</v>
      </c>
      <c r="J525" s="30"/>
      <c r="K525" s="26"/>
      <c r="L525" s="34">
        <f t="shared" si="182"/>
        <v>0</v>
      </c>
      <c r="M525" s="25">
        <f t="shared" si="183"/>
        <v>0</v>
      </c>
      <c r="N525" s="88">
        <f t="shared" si="184"/>
        <v>0</v>
      </c>
      <c r="O525" s="118">
        <f t="shared" si="187"/>
        <v>0</v>
      </c>
      <c r="P525" s="88">
        <f t="shared" si="185"/>
        <v>0</v>
      </c>
      <c r="Q525" s="166">
        <f t="shared" si="188"/>
        <v>0</v>
      </c>
      <c r="R525" s="166">
        <f t="shared" si="186"/>
        <v>0</v>
      </c>
      <c r="S525" s="250">
        <f t="shared" si="189"/>
        <v>0</v>
      </c>
      <c r="T525" s="248"/>
      <c r="U525" s="147"/>
      <c r="V525" s="147"/>
      <c r="W525" s="3"/>
    </row>
    <row r="526" spans="1:23" ht="15" x14ac:dyDescent="0.25">
      <c r="A526" s="114">
        <v>8</v>
      </c>
      <c r="B526" s="90" t="s">
        <v>572</v>
      </c>
      <c r="C526" s="114"/>
      <c r="D526" s="90" t="s">
        <v>16</v>
      </c>
      <c r="E526" s="91" t="s">
        <v>41</v>
      </c>
      <c r="F526" s="90" t="s">
        <v>555</v>
      </c>
      <c r="G526" s="90">
        <v>60</v>
      </c>
      <c r="H526" s="97">
        <v>12</v>
      </c>
      <c r="I526" s="237">
        <v>5</v>
      </c>
      <c r="J526" s="98"/>
      <c r="K526" s="93"/>
      <c r="L526" s="94">
        <f t="shared" si="182"/>
        <v>0</v>
      </c>
      <c r="M526" s="92">
        <f t="shared" si="183"/>
        <v>0</v>
      </c>
      <c r="N526" s="88">
        <f t="shared" si="184"/>
        <v>0</v>
      </c>
      <c r="O526" s="118">
        <f t="shared" si="187"/>
        <v>0</v>
      </c>
      <c r="P526" s="88">
        <f t="shared" si="185"/>
        <v>0</v>
      </c>
      <c r="Q526" s="166">
        <f t="shared" si="188"/>
        <v>0</v>
      </c>
      <c r="R526" s="166">
        <f t="shared" si="186"/>
        <v>0</v>
      </c>
      <c r="S526" s="250">
        <f t="shared" si="189"/>
        <v>0</v>
      </c>
      <c r="T526" s="248"/>
      <c r="U526" s="147"/>
      <c r="V526" s="147"/>
      <c r="W526" s="3"/>
    </row>
    <row r="527" spans="1:23" ht="15" x14ac:dyDescent="0.25">
      <c r="A527" s="114">
        <v>9</v>
      </c>
      <c r="B527" s="90" t="s">
        <v>572</v>
      </c>
      <c r="C527" s="114"/>
      <c r="D527" s="90" t="s">
        <v>16</v>
      </c>
      <c r="E527" s="91" t="s">
        <v>41</v>
      </c>
      <c r="F527" s="90" t="s">
        <v>347</v>
      </c>
      <c r="G527" s="90">
        <v>30</v>
      </c>
      <c r="H527" s="97">
        <v>12</v>
      </c>
      <c r="I527" s="237">
        <v>5</v>
      </c>
      <c r="J527" s="98"/>
      <c r="K527" s="93"/>
      <c r="L527" s="94">
        <f t="shared" si="182"/>
        <v>0</v>
      </c>
      <c r="M527" s="92">
        <f t="shared" si="183"/>
        <v>0</v>
      </c>
      <c r="N527" s="88">
        <f t="shared" si="184"/>
        <v>0</v>
      </c>
      <c r="O527" s="118">
        <f t="shared" si="187"/>
        <v>0</v>
      </c>
      <c r="P527" s="88">
        <f t="shared" si="185"/>
        <v>0</v>
      </c>
      <c r="Q527" s="166">
        <f t="shared" si="188"/>
        <v>0</v>
      </c>
      <c r="R527" s="166">
        <f t="shared" si="186"/>
        <v>0</v>
      </c>
      <c r="S527" s="250">
        <f t="shared" si="189"/>
        <v>0</v>
      </c>
      <c r="T527" s="248"/>
      <c r="U527" s="212"/>
      <c r="V527" s="147"/>
      <c r="W527" s="3"/>
    </row>
    <row r="528" spans="1:23" ht="15" x14ac:dyDescent="0.25">
      <c r="A528" s="114">
        <v>10</v>
      </c>
      <c r="B528" s="90" t="s">
        <v>573</v>
      </c>
      <c r="C528" s="114"/>
      <c r="D528" s="90" t="s">
        <v>16</v>
      </c>
      <c r="E528" s="91" t="s">
        <v>542</v>
      </c>
      <c r="F528" s="90" t="s">
        <v>35</v>
      </c>
      <c r="G528" s="90">
        <v>14</v>
      </c>
      <c r="H528" s="97">
        <v>15</v>
      </c>
      <c r="I528" s="237">
        <v>5</v>
      </c>
      <c r="J528" s="98"/>
      <c r="K528" s="93"/>
      <c r="L528" s="94">
        <f t="shared" si="182"/>
        <v>0</v>
      </c>
      <c r="M528" s="92">
        <f t="shared" si="183"/>
        <v>0</v>
      </c>
      <c r="N528" s="88">
        <f t="shared" si="184"/>
        <v>0</v>
      </c>
      <c r="O528" s="118">
        <f t="shared" si="187"/>
        <v>0</v>
      </c>
      <c r="P528" s="88">
        <f t="shared" si="185"/>
        <v>0</v>
      </c>
      <c r="Q528" s="166">
        <f t="shared" si="188"/>
        <v>0</v>
      </c>
      <c r="R528" s="166">
        <f t="shared" si="186"/>
        <v>0</v>
      </c>
      <c r="S528" s="250">
        <f t="shared" si="189"/>
        <v>0</v>
      </c>
      <c r="T528" s="249"/>
      <c r="U528" s="147"/>
      <c r="V528" s="147"/>
      <c r="W528" s="3"/>
    </row>
    <row r="529" spans="1:23" ht="15" x14ac:dyDescent="0.25">
      <c r="A529" s="114">
        <v>11</v>
      </c>
      <c r="B529" s="90" t="s">
        <v>574</v>
      </c>
      <c r="C529" s="114"/>
      <c r="D529" s="90" t="s">
        <v>16</v>
      </c>
      <c r="E529" s="91" t="s">
        <v>458</v>
      </c>
      <c r="F529" s="111">
        <v>0.01</v>
      </c>
      <c r="G529" s="90" t="s">
        <v>575</v>
      </c>
      <c r="H529" s="97">
        <v>40</v>
      </c>
      <c r="I529" s="237">
        <v>10</v>
      </c>
      <c r="J529" s="98"/>
      <c r="K529" s="93"/>
      <c r="L529" s="94">
        <f t="shared" si="182"/>
        <v>0</v>
      </c>
      <c r="M529" s="92">
        <f t="shared" si="183"/>
        <v>0</v>
      </c>
      <c r="N529" s="88">
        <f t="shared" si="184"/>
        <v>0</v>
      </c>
      <c r="O529" s="118">
        <f t="shared" si="187"/>
        <v>0</v>
      </c>
      <c r="P529" s="88">
        <f t="shared" si="185"/>
        <v>0</v>
      </c>
      <c r="Q529" s="166">
        <f t="shared" si="188"/>
        <v>0</v>
      </c>
      <c r="R529" s="166">
        <f t="shared" si="186"/>
        <v>0</v>
      </c>
      <c r="S529" s="250">
        <f t="shared" si="189"/>
        <v>0</v>
      </c>
      <c r="T529" s="248"/>
      <c r="U529" s="147"/>
      <c r="V529" s="147"/>
      <c r="W529" s="3"/>
    </row>
    <row r="530" spans="1:23" ht="15" x14ac:dyDescent="0.25">
      <c r="A530" s="114">
        <v>12</v>
      </c>
      <c r="B530" s="90" t="s">
        <v>576</v>
      </c>
      <c r="C530" s="114"/>
      <c r="D530" s="90" t="s">
        <v>16</v>
      </c>
      <c r="E530" s="91" t="s">
        <v>746</v>
      </c>
      <c r="F530" s="111">
        <v>0.2</v>
      </c>
      <c r="G530" s="90" t="s">
        <v>349</v>
      </c>
      <c r="H530" s="97">
        <v>40</v>
      </c>
      <c r="I530" s="237">
        <v>10</v>
      </c>
      <c r="J530" s="98"/>
      <c r="K530" s="93"/>
      <c r="L530" s="94">
        <f t="shared" si="182"/>
        <v>0</v>
      </c>
      <c r="M530" s="92">
        <f t="shared" si="183"/>
        <v>0</v>
      </c>
      <c r="N530" s="88">
        <f t="shared" si="184"/>
        <v>0</v>
      </c>
      <c r="O530" s="118">
        <f t="shared" si="187"/>
        <v>0</v>
      </c>
      <c r="P530" s="88">
        <f t="shared" si="185"/>
        <v>0</v>
      </c>
      <c r="Q530" s="166">
        <f t="shared" si="188"/>
        <v>0</v>
      </c>
      <c r="R530" s="166">
        <f t="shared" si="186"/>
        <v>0</v>
      </c>
      <c r="S530" s="250">
        <f t="shared" si="189"/>
        <v>0</v>
      </c>
      <c r="T530" s="249"/>
      <c r="U530" s="147"/>
      <c r="V530" s="147"/>
      <c r="W530" s="3"/>
    </row>
    <row r="531" spans="1:23" ht="15" x14ac:dyDescent="0.25">
      <c r="A531" s="114">
        <v>13</v>
      </c>
      <c r="B531" s="90" t="s">
        <v>577</v>
      </c>
      <c r="C531" s="114"/>
      <c r="D531" s="90" t="s">
        <v>16</v>
      </c>
      <c r="E531" s="91" t="s">
        <v>454</v>
      </c>
      <c r="F531" s="90" t="s">
        <v>578</v>
      </c>
      <c r="G531" s="90" t="s">
        <v>349</v>
      </c>
      <c r="H531" s="97">
        <v>20</v>
      </c>
      <c r="I531" s="237">
        <v>5</v>
      </c>
      <c r="J531" s="98"/>
      <c r="K531" s="93"/>
      <c r="L531" s="94">
        <f t="shared" si="182"/>
        <v>0</v>
      </c>
      <c r="M531" s="92">
        <f t="shared" si="183"/>
        <v>0</v>
      </c>
      <c r="N531" s="88">
        <f t="shared" si="184"/>
        <v>0</v>
      </c>
      <c r="O531" s="118">
        <f t="shared" si="187"/>
        <v>0</v>
      </c>
      <c r="P531" s="88">
        <f t="shared" si="185"/>
        <v>0</v>
      </c>
      <c r="Q531" s="166">
        <f t="shared" si="188"/>
        <v>0</v>
      </c>
      <c r="R531" s="166">
        <f t="shared" si="186"/>
        <v>0</v>
      </c>
      <c r="S531" s="250">
        <f t="shared" si="189"/>
        <v>0</v>
      </c>
      <c r="T531" s="248"/>
      <c r="U531" s="147"/>
      <c r="V531" s="147"/>
      <c r="W531" s="3"/>
    </row>
    <row r="532" spans="1:23" ht="15" x14ac:dyDescent="0.25">
      <c r="A532" s="114">
        <v>14</v>
      </c>
      <c r="B532" s="90" t="s">
        <v>760</v>
      </c>
      <c r="C532" s="114"/>
      <c r="D532" s="90" t="s">
        <v>16</v>
      </c>
      <c r="E532" s="91" t="s">
        <v>785</v>
      </c>
      <c r="F532" s="90" t="s">
        <v>786</v>
      </c>
      <c r="G532" s="90">
        <v>28</v>
      </c>
      <c r="H532" s="97">
        <v>30</v>
      </c>
      <c r="I532" s="237">
        <v>10</v>
      </c>
      <c r="J532" s="98"/>
      <c r="K532" s="93"/>
      <c r="L532" s="94">
        <f t="shared" si="182"/>
        <v>0</v>
      </c>
      <c r="M532" s="92">
        <f t="shared" si="183"/>
        <v>0</v>
      </c>
      <c r="N532" s="88">
        <f t="shared" si="184"/>
        <v>0</v>
      </c>
      <c r="O532" s="118">
        <f t="shared" si="187"/>
        <v>0</v>
      </c>
      <c r="P532" s="88">
        <f t="shared" si="185"/>
        <v>0</v>
      </c>
      <c r="Q532" s="166">
        <f t="shared" si="188"/>
        <v>0</v>
      </c>
      <c r="R532" s="166">
        <f t="shared" si="186"/>
        <v>0</v>
      </c>
      <c r="S532" s="250">
        <f t="shared" si="189"/>
        <v>0</v>
      </c>
      <c r="T532" s="248"/>
      <c r="U532" s="147"/>
      <c r="V532" s="147"/>
      <c r="W532" s="3"/>
    </row>
    <row r="533" spans="1:23" ht="15" x14ac:dyDescent="0.25">
      <c r="A533" s="114">
        <v>15</v>
      </c>
      <c r="B533" s="90" t="s">
        <v>760</v>
      </c>
      <c r="C533" s="114"/>
      <c r="D533" s="90" t="s">
        <v>16</v>
      </c>
      <c r="E533" s="91" t="s">
        <v>785</v>
      </c>
      <c r="F533" s="90" t="s">
        <v>787</v>
      </c>
      <c r="G533" s="90">
        <v>28</v>
      </c>
      <c r="H533" s="97">
        <v>50</v>
      </c>
      <c r="I533" s="237">
        <v>20</v>
      </c>
      <c r="J533" s="98"/>
      <c r="K533" s="93"/>
      <c r="L533" s="94">
        <f t="shared" si="182"/>
        <v>0</v>
      </c>
      <c r="M533" s="92">
        <f t="shared" si="183"/>
        <v>0</v>
      </c>
      <c r="N533" s="88">
        <f t="shared" si="184"/>
        <v>0</v>
      </c>
      <c r="O533" s="118">
        <f t="shared" si="187"/>
        <v>0</v>
      </c>
      <c r="P533" s="88">
        <f t="shared" si="185"/>
        <v>0</v>
      </c>
      <c r="Q533" s="166">
        <f t="shared" si="188"/>
        <v>0</v>
      </c>
      <c r="R533" s="166">
        <f t="shared" si="186"/>
        <v>0</v>
      </c>
      <c r="S533" s="250">
        <f t="shared" si="189"/>
        <v>0</v>
      </c>
      <c r="T533" s="248"/>
      <c r="U533" s="147"/>
      <c r="V533" s="147"/>
      <c r="W533" s="3"/>
    </row>
    <row r="534" spans="1:23" ht="15" x14ac:dyDescent="0.25">
      <c r="A534" s="114">
        <v>16</v>
      </c>
      <c r="B534" s="90" t="s">
        <v>579</v>
      </c>
      <c r="C534" s="114"/>
      <c r="D534" s="90" t="s">
        <v>16</v>
      </c>
      <c r="E534" s="91" t="s">
        <v>17</v>
      </c>
      <c r="F534" s="90" t="s">
        <v>555</v>
      </c>
      <c r="G534" s="90">
        <v>30</v>
      </c>
      <c r="H534" s="97">
        <v>30</v>
      </c>
      <c r="I534" s="237">
        <v>20</v>
      </c>
      <c r="J534" s="98"/>
      <c r="K534" s="93"/>
      <c r="L534" s="94">
        <f t="shared" si="182"/>
        <v>0</v>
      </c>
      <c r="M534" s="92">
        <f t="shared" si="183"/>
        <v>0</v>
      </c>
      <c r="N534" s="88">
        <f t="shared" si="184"/>
        <v>0</v>
      </c>
      <c r="O534" s="118">
        <f t="shared" si="187"/>
        <v>0</v>
      </c>
      <c r="P534" s="88">
        <f t="shared" si="185"/>
        <v>0</v>
      </c>
      <c r="Q534" s="166">
        <f t="shared" si="188"/>
        <v>0</v>
      </c>
      <c r="R534" s="166">
        <f t="shared" si="186"/>
        <v>0</v>
      </c>
      <c r="S534" s="250">
        <f t="shared" si="189"/>
        <v>0</v>
      </c>
      <c r="T534" s="248"/>
      <c r="U534" s="212"/>
      <c r="V534" s="147"/>
      <c r="W534" s="3"/>
    </row>
    <row r="535" spans="1:23" ht="15" x14ac:dyDescent="0.25">
      <c r="A535" s="114">
        <v>17</v>
      </c>
      <c r="B535" s="90" t="s">
        <v>488</v>
      </c>
      <c r="C535" s="114"/>
      <c r="D535" s="90" t="s">
        <v>16</v>
      </c>
      <c r="E535" s="91" t="s">
        <v>740</v>
      </c>
      <c r="F535" s="90" t="s">
        <v>582</v>
      </c>
      <c r="G535" s="90" t="s">
        <v>486</v>
      </c>
      <c r="H535" s="97">
        <v>10</v>
      </c>
      <c r="I535" s="237">
        <v>5</v>
      </c>
      <c r="J535" s="98"/>
      <c r="K535" s="93"/>
      <c r="L535" s="94">
        <f t="shared" si="182"/>
        <v>0</v>
      </c>
      <c r="M535" s="92">
        <f t="shared" si="183"/>
        <v>0</v>
      </c>
      <c r="N535" s="88">
        <f t="shared" si="184"/>
        <v>0</v>
      </c>
      <c r="O535" s="118">
        <f t="shared" si="187"/>
        <v>0</v>
      </c>
      <c r="P535" s="88">
        <f t="shared" si="185"/>
        <v>0</v>
      </c>
      <c r="Q535" s="166">
        <f t="shared" si="188"/>
        <v>0</v>
      </c>
      <c r="R535" s="166">
        <f t="shared" si="186"/>
        <v>0</v>
      </c>
      <c r="S535" s="250">
        <f t="shared" si="189"/>
        <v>0</v>
      </c>
      <c r="T535" s="249"/>
      <c r="U535" s="212"/>
      <c r="V535" s="147"/>
      <c r="W535" s="3"/>
    </row>
    <row r="536" spans="1:23" s="96" customFormat="1" ht="23.25" x14ac:dyDescent="0.25">
      <c r="A536" s="114">
        <v>18</v>
      </c>
      <c r="B536" s="90" t="s">
        <v>166</v>
      </c>
      <c r="C536" s="114"/>
      <c r="D536" s="90" t="s">
        <v>16</v>
      </c>
      <c r="E536" s="91" t="s">
        <v>747</v>
      </c>
      <c r="F536" s="90" t="s">
        <v>788</v>
      </c>
      <c r="G536" s="90">
        <v>20</v>
      </c>
      <c r="H536" s="97">
        <v>4</v>
      </c>
      <c r="I536" s="237">
        <v>1</v>
      </c>
      <c r="J536" s="98"/>
      <c r="K536" s="93"/>
      <c r="L536" s="94">
        <f t="shared" si="182"/>
        <v>0</v>
      </c>
      <c r="M536" s="92">
        <f t="shared" si="183"/>
        <v>0</v>
      </c>
      <c r="N536" s="88">
        <f t="shared" si="184"/>
        <v>0</v>
      </c>
      <c r="O536" s="118">
        <f t="shared" si="187"/>
        <v>0</v>
      </c>
      <c r="P536" s="88">
        <f t="shared" si="185"/>
        <v>0</v>
      </c>
      <c r="Q536" s="166">
        <f t="shared" si="188"/>
        <v>0</v>
      </c>
      <c r="R536" s="166">
        <f t="shared" si="186"/>
        <v>0</v>
      </c>
      <c r="S536" s="250">
        <f t="shared" si="189"/>
        <v>0</v>
      </c>
      <c r="T536" s="248"/>
      <c r="U536" s="147"/>
      <c r="V536" s="147"/>
      <c r="W536" s="95"/>
    </row>
    <row r="537" spans="1:23" ht="15" x14ac:dyDescent="0.25">
      <c r="A537" s="114">
        <v>19</v>
      </c>
      <c r="B537" s="90" t="s">
        <v>583</v>
      </c>
      <c r="C537" s="114"/>
      <c r="D537" s="90" t="s">
        <v>16</v>
      </c>
      <c r="E537" s="91" t="s">
        <v>618</v>
      </c>
      <c r="F537" s="90" t="s">
        <v>584</v>
      </c>
      <c r="G537" s="90">
        <v>50</v>
      </c>
      <c r="H537" s="97">
        <v>2</v>
      </c>
      <c r="I537" s="237">
        <v>0</v>
      </c>
      <c r="J537" s="98"/>
      <c r="K537" s="93"/>
      <c r="L537" s="94">
        <f t="shared" si="182"/>
        <v>0</v>
      </c>
      <c r="M537" s="92">
        <f t="shared" si="183"/>
        <v>0</v>
      </c>
      <c r="N537" s="88">
        <f t="shared" si="184"/>
        <v>0</v>
      </c>
      <c r="O537" s="118">
        <f t="shared" si="187"/>
        <v>0</v>
      </c>
      <c r="P537" s="88">
        <f t="shared" si="185"/>
        <v>0</v>
      </c>
      <c r="Q537" s="166">
        <f t="shared" si="188"/>
        <v>0</v>
      </c>
      <c r="R537" s="166">
        <f t="shared" si="186"/>
        <v>0</v>
      </c>
      <c r="S537" s="250">
        <f t="shared" si="189"/>
        <v>0</v>
      </c>
      <c r="T537" s="248"/>
      <c r="U537" s="147"/>
      <c r="V537" s="147"/>
      <c r="W537" s="3"/>
    </row>
    <row r="538" spans="1:23" ht="15" x14ac:dyDescent="0.25">
      <c r="A538" s="114">
        <v>20</v>
      </c>
      <c r="B538" s="90" t="s">
        <v>585</v>
      </c>
      <c r="C538" s="114"/>
      <c r="D538" s="90" t="s">
        <v>16</v>
      </c>
      <c r="E538" s="91" t="s">
        <v>619</v>
      </c>
      <c r="F538" s="90" t="s">
        <v>586</v>
      </c>
      <c r="G538" s="90">
        <v>20</v>
      </c>
      <c r="H538" s="97">
        <v>3</v>
      </c>
      <c r="I538" s="237">
        <v>0</v>
      </c>
      <c r="J538" s="98"/>
      <c r="K538" s="93"/>
      <c r="L538" s="94">
        <f>ROUND((J538*K538),2)</f>
        <v>0</v>
      </c>
      <c r="M538" s="92">
        <f t="shared" si="183"/>
        <v>0</v>
      </c>
      <c r="N538" s="88">
        <f t="shared" si="184"/>
        <v>0</v>
      </c>
      <c r="O538" s="118">
        <f t="shared" si="187"/>
        <v>0</v>
      </c>
      <c r="P538" s="88">
        <f t="shared" si="185"/>
        <v>0</v>
      </c>
      <c r="Q538" s="166">
        <f t="shared" si="188"/>
        <v>0</v>
      </c>
      <c r="R538" s="166">
        <f>M538*H538</f>
        <v>0</v>
      </c>
      <c r="S538" s="250">
        <f t="shared" si="189"/>
        <v>0</v>
      </c>
      <c r="T538" s="248"/>
      <c r="U538" s="147"/>
      <c r="V538" s="147"/>
      <c r="W538" s="3"/>
    </row>
    <row r="539" spans="1:23" ht="15" x14ac:dyDescent="0.25">
      <c r="A539" s="114">
        <v>21</v>
      </c>
      <c r="B539" s="90" t="s">
        <v>623</v>
      </c>
      <c r="C539" s="114"/>
      <c r="D539" s="90" t="s">
        <v>16</v>
      </c>
      <c r="E539" s="91" t="s">
        <v>542</v>
      </c>
      <c r="F539" s="90" t="s">
        <v>545</v>
      </c>
      <c r="G539" s="90">
        <v>10</v>
      </c>
      <c r="H539" s="97">
        <v>2</v>
      </c>
      <c r="I539" s="237">
        <v>3</v>
      </c>
      <c r="J539" s="98"/>
      <c r="K539" s="93"/>
      <c r="L539" s="94">
        <f t="shared" ref="L539:L549" si="190">ROUND((J539*K539),2)</f>
        <v>0</v>
      </c>
      <c r="M539" s="92">
        <f t="shared" si="183"/>
        <v>0</v>
      </c>
      <c r="N539" s="88">
        <f t="shared" si="184"/>
        <v>0</v>
      </c>
      <c r="O539" s="118">
        <f t="shared" si="187"/>
        <v>0</v>
      </c>
      <c r="P539" s="88">
        <f t="shared" si="185"/>
        <v>0</v>
      </c>
      <c r="Q539" s="166">
        <f t="shared" si="188"/>
        <v>0</v>
      </c>
      <c r="R539" s="166">
        <f t="shared" ref="R539:R549" si="191">M539*H539</f>
        <v>0</v>
      </c>
      <c r="S539" s="250">
        <f t="shared" si="189"/>
        <v>0</v>
      </c>
      <c r="T539" s="248"/>
      <c r="U539" s="147"/>
      <c r="V539" s="147"/>
      <c r="W539" s="3"/>
    </row>
    <row r="540" spans="1:23" ht="15" x14ac:dyDescent="0.25">
      <c r="A540" s="114">
        <v>22</v>
      </c>
      <c r="B540" s="90" t="s">
        <v>624</v>
      </c>
      <c r="C540" s="114"/>
      <c r="D540" s="90" t="s">
        <v>16</v>
      </c>
      <c r="E540" s="91" t="s">
        <v>625</v>
      </c>
      <c r="F540" s="90" t="s">
        <v>626</v>
      </c>
      <c r="G540" s="90">
        <v>30</v>
      </c>
      <c r="H540" s="97">
        <v>4</v>
      </c>
      <c r="I540" s="237">
        <v>2</v>
      </c>
      <c r="J540" s="98"/>
      <c r="K540" s="93"/>
      <c r="L540" s="94">
        <f t="shared" si="190"/>
        <v>0</v>
      </c>
      <c r="M540" s="92">
        <f t="shared" si="183"/>
        <v>0</v>
      </c>
      <c r="N540" s="88">
        <f t="shared" si="184"/>
        <v>0</v>
      </c>
      <c r="O540" s="118">
        <f t="shared" si="187"/>
        <v>0</v>
      </c>
      <c r="P540" s="88">
        <f t="shared" si="185"/>
        <v>0</v>
      </c>
      <c r="Q540" s="166">
        <f t="shared" si="188"/>
        <v>0</v>
      </c>
      <c r="R540" s="166">
        <f t="shared" si="191"/>
        <v>0</v>
      </c>
      <c r="S540" s="250">
        <f t="shared" si="189"/>
        <v>0</v>
      </c>
      <c r="T540" s="248"/>
      <c r="U540" s="147"/>
      <c r="V540" s="147"/>
      <c r="W540" s="3"/>
    </row>
    <row r="541" spans="1:23" ht="15" x14ac:dyDescent="0.25">
      <c r="A541" s="114">
        <v>23</v>
      </c>
      <c r="B541" s="90" t="s">
        <v>624</v>
      </c>
      <c r="C541" s="114"/>
      <c r="D541" s="90" t="s">
        <v>16</v>
      </c>
      <c r="E541" s="91" t="s">
        <v>625</v>
      </c>
      <c r="F541" s="90" t="s">
        <v>627</v>
      </c>
      <c r="G541" s="90">
        <v>30</v>
      </c>
      <c r="H541" s="97">
        <v>3</v>
      </c>
      <c r="I541" s="237">
        <v>0</v>
      </c>
      <c r="J541" s="98"/>
      <c r="K541" s="93"/>
      <c r="L541" s="94">
        <f t="shared" si="190"/>
        <v>0</v>
      </c>
      <c r="M541" s="92">
        <f t="shared" si="183"/>
        <v>0</v>
      </c>
      <c r="N541" s="88">
        <f t="shared" si="184"/>
        <v>0</v>
      </c>
      <c r="O541" s="118">
        <f t="shared" si="187"/>
        <v>0</v>
      </c>
      <c r="P541" s="88">
        <f t="shared" si="185"/>
        <v>0</v>
      </c>
      <c r="Q541" s="166">
        <f t="shared" si="188"/>
        <v>0</v>
      </c>
      <c r="R541" s="166">
        <f t="shared" si="191"/>
        <v>0</v>
      </c>
      <c r="S541" s="250">
        <f t="shared" si="189"/>
        <v>0</v>
      </c>
      <c r="T541" s="248"/>
      <c r="U541" s="147"/>
      <c r="V541" s="147"/>
      <c r="W541" s="3"/>
    </row>
    <row r="542" spans="1:23" ht="15" x14ac:dyDescent="0.25">
      <c r="A542" s="114">
        <v>24</v>
      </c>
      <c r="B542" s="90" t="s">
        <v>624</v>
      </c>
      <c r="C542" s="114"/>
      <c r="D542" s="90" t="s">
        <v>16</v>
      </c>
      <c r="E542" s="91" t="s">
        <v>542</v>
      </c>
      <c r="F542" s="90" t="s">
        <v>151</v>
      </c>
      <c r="G542" s="90">
        <v>28</v>
      </c>
      <c r="H542" s="97">
        <v>35</v>
      </c>
      <c r="I542" s="237">
        <v>5</v>
      </c>
      <c r="J542" s="98"/>
      <c r="K542" s="93"/>
      <c r="L542" s="94">
        <f t="shared" si="190"/>
        <v>0</v>
      </c>
      <c r="M542" s="92">
        <f t="shared" si="183"/>
        <v>0</v>
      </c>
      <c r="N542" s="88">
        <f t="shared" si="184"/>
        <v>0</v>
      </c>
      <c r="O542" s="118">
        <f t="shared" si="187"/>
        <v>0</v>
      </c>
      <c r="P542" s="88">
        <f t="shared" si="185"/>
        <v>0</v>
      </c>
      <c r="Q542" s="166">
        <f t="shared" si="188"/>
        <v>0</v>
      </c>
      <c r="R542" s="166">
        <f t="shared" si="191"/>
        <v>0</v>
      </c>
      <c r="S542" s="250">
        <f t="shared" si="189"/>
        <v>0</v>
      </c>
      <c r="T542" s="248"/>
      <c r="U542" s="147"/>
      <c r="V542" s="147"/>
      <c r="W542" s="3"/>
    </row>
    <row r="543" spans="1:23" ht="15" x14ac:dyDescent="0.25">
      <c r="A543" s="114">
        <v>25</v>
      </c>
      <c r="B543" s="90" t="s">
        <v>624</v>
      </c>
      <c r="C543" s="114"/>
      <c r="D543" s="90" t="s">
        <v>16</v>
      </c>
      <c r="E543" s="91" t="s">
        <v>542</v>
      </c>
      <c r="F543" s="90" t="s">
        <v>629</v>
      </c>
      <c r="G543" s="90">
        <v>28</v>
      </c>
      <c r="H543" s="97">
        <v>20</v>
      </c>
      <c r="I543" s="237">
        <v>5</v>
      </c>
      <c r="J543" s="98"/>
      <c r="K543" s="93"/>
      <c r="L543" s="94">
        <f t="shared" si="190"/>
        <v>0</v>
      </c>
      <c r="M543" s="92">
        <f t="shared" si="183"/>
        <v>0</v>
      </c>
      <c r="N543" s="88">
        <f t="shared" si="184"/>
        <v>0</v>
      </c>
      <c r="O543" s="118">
        <f t="shared" si="187"/>
        <v>0</v>
      </c>
      <c r="P543" s="88">
        <f t="shared" si="185"/>
        <v>0</v>
      </c>
      <c r="Q543" s="166">
        <f t="shared" si="188"/>
        <v>0</v>
      </c>
      <c r="R543" s="166">
        <f t="shared" si="191"/>
        <v>0</v>
      </c>
      <c r="S543" s="250">
        <f t="shared" si="189"/>
        <v>0</v>
      </c>
      <c r="T543" s="248"/>
      <c r="U543" s="147"/>
      <c r="V543" s="147"/>
      <c r="W543" s="3"/>
    </row>
    <row r="544" spans="1:23" ht="15" x14ac:dyDescent="0.25">
      <c r="A544" s="114">
        <v>26</v>
      </c>
      <c r="B544" s="90" t="s">
        <v>624</v>
      </c>
      <c r="C544" s="114"/>
      <c r="D544" s="90" t="s">
        <v>16</v>
      </c>
      <c r="E544" s="91" t="s">
        <v>542</v>
      </c>
      <c r="F544" s="90" t="s">
        <v>628</v>
      </c>
      <c r="G544" s="90">
        <v>28</v>
      </c>
      <c r="H544" s="97">
        <v>4</v>
      </c>
      <c r="I544" s="237">
        <v>1</v>
      </c>
      <c r="J544" s="98"/>
      <c r="K544" s="93"/>
      <c r="L544" s="94">
        <f t="shared" si="190"/>
        <v>0</v>
      </c>
      <c r="M544" s="92">
        <f t="shared" si="183"/>
        <v>0</v>
      </c>
      <c r="N544" s="88">
        <f t="shared" si="184"/>
        <v>0</v>
      </c>
      <c r="O544" s="118">
        <f t="shared" si="187"/>
        <v>0</v>
      </c>
      <c r="P544" s="88">
        <f t="shared" si="185"/>
        <v>0</v>
      </c>
      <c r="Q544" s="166">
        <f t="shared" si="188"/>
        <v>0</v>
      </c>
      <c r="R544" s="166">
        <f t="shared" si="191"/>
        <v>0</v>
      </c>
      <c r="S544" s="250">
        <f t="shared" si="189"/>
        <v>0</v>
      </c>
      <c r="T544" s="248"/>
      <c r="U544" s="147"/>
      <c r="V544" s="147"/>
      <c r="W544" s="3"/>
    </row>
    <row r="545" spans="1:24" ht="15" x14ac:dyDescent="0.25">
      <c r="A545" s="114">
        <v>27</v>
      </c>
      <c r="B545" s="90" t="s">
        <v>624</v>
      </c>
      <c r="C545" s="114"/>
      <c r="D545" s="90" t="s">
        <v>16</v>
      </c>
      <c r="E545" s="91" t="s">
        <v>542</v>
      </c>
      <c r="F545" s="90" t="s">
        <v>630</v>
      </c>
      <c r="G545" s="90">
        <v>28</v>
      </c>
      <c r="H545" s="97">
        <v>2</v>
      </c>
      <c r="I545" s="237">
        <v>1</v>
      </c>
      <c r="J545" s="98"/>
      <c r="K545" s="93"/>
      <c r="L545" s="94">
        <f t="shared" si="190"/>
        <v>0</v>
      </c>
      <c r="M545" s="92">
        <f t="shared" si="183"/>
        <v>0</v>
      </c>
      <c r="N545" s="88">
        <f t="shared" si="184"/>
        <v>0</v>
      </c>
      <c r="O545" s="118">
        <f t="shared" si="187"/>
        <v>0</v>
      </c>
      <c r="P545" s="88">
        <f t="shared" si="185"/>
        <v>0</v>
      </c>
      <c r="Q545" s="166">
        <f t="shared" si="188"/>
        <v>0</v>
      </c>
      <c r="R545" s="166">
        <f t="shared" si="191"/>
        <v>0</v>
      </c>
      <c r="S545" s="250">
        <f t="shared" si="189"/>
        <v>0</v>
      </c>
      <c r="T545" s="248"/>
      <c r="U545" s="212"/>
      <c r="V545" s="212"/>
      <c r="W545" s="3"/>
    </row>
    <row r="546" spans="1:24" ht="15" x14ac:dyDescent="0.25">
      <c r="A546" s="114">
        <v>28</v>
      </c>
      <c r="B546" s="90" t="s">
        <v>850</v>
      </c>
      <c r="C546" s="114"/>
      <c r="D546" s="90" t="s">
        <v>16</v>
      </c>
      <c r="E546" s="91" t="s">
        <v>41</v>
      </c>
      <c r="F546" s="90" t="s">
        <v>141</v>
      </c>
      <c r="G546" s="90">
        <v>50</v>
      </c>
      <c r="H546" s="97">
        <v>10</v>
      </c>
      <c r="I546" s="237">
        <v>5</v>
      </c>
      <c r="J546" s="98"/>
      <c r="K546" s="93"/>
      <c r="L546" s="94">
        <f t="shared" si="190"/>
        <v>0</v>
      </c>
      <c r="M546" s="92">
        <f t="shared" si="183"/>
        <v>0</v>
      </c>
      <c r="N546" s="88">
        <f t="shared" si="184"/>
        <v>0</v>
      </c>
      <c r="O546" s="118">
        <f t="shared" si="187"/>
        <v>0</v>
      </c>
      <c r="P546" s="88">
        <f t="shared" si="185"/>
        <v>0</v>
      </c>
      <c r="Q546" s="166">
        <f t="shared" si="188"/>
        <v>0</v>
      </c>
      <c r="R546" s="166">
        <f t="shared" si="191"/>
        <v>0</v>
      </c>
      <c r="S546" s="250">
        <f t="shared" si="189"/>
        <v>0</v>
      </c>
      <c r="T546" s="248"/>
      <c r="U546" s="212"/>
      <c r="V546" s="212"/>
      <c r="W546" s="3"/>
    </row>
    <row r="547" spans="1:24" ht="15" x14ac:dyDescent="0.25">
      <c r="A547" s="114">
        <v>29</v>
      </c>
      <c r="B547" s="90" t="s">
        <v>850</v>
      </c>
      <c r="C547" s="114"/>
      <c r="D547" s="90" t="s">
        <v>16</v>
      </c>
      <c r="E547" s="91" t="s">
        <v>41</v>
      </c>
      <c r="F547" s="90" t="s">
        <v>142</v>
      </c>
      <c r="G547" s="90">
        <v>50</v>
      </c>
      <c r="H547" s="97">
        <v>5</v>
      </c>
      <c r="I547" s="237">
        <v>2</v>
      </c>
      <c r="J547" s="98"/>
      <c r="K547" s="93"/>
      <c r="L547" s="94">
        <f t="shared" si="190"/>
        <v>0</v>
      </c>
      <c r="M547" s="92">
        <f t="shared" si="183"/>
        <v>0</v>
      </c>
      <c r="N547" s="88">
        <f t="shared" si="184"/>
        <v>0</v>
      </c>
      <c r="O547" s="118">
        <f t="shared" si="187"/>
        <v>0</v>
      </c>
      <c r="P547" s="88">
        <f t="shared" si="185"/>
        <v>0</v>
      </c>
      <c r="Q547" s="166">
        <f t="shared" si="188"/>
        <v>0</v>
      </c>
      <c r="R547" s="166">
        <f t="shared" si="191"/>
        <v>0</v>
      </c>
      <c r="S547" s="250">
        <f t="shared" si="189"/>
        <v>0</v>
      </c>
      <c r="T547" s="248"/>
      <c r="U547" s="212"/>
      <c r="V547" s="212"/>
      <c r="W547" s="3"/>
    </row>
    <row r="548" spans="1:24" ht="15" x14ac:dyDescent="0.25">
      <c r="A548" s="114">
        <v>30</v>
      </c>
      <c r="B548" s="90" t="s">
        <v>850</v>
      </c>
      <c r="C548" s="114"/>
      <c r="D548" s="90" t="s">
        <v>16</v>
      </c>
      <c r="E548" s="91" t="s">
        <v>41</v>
      </c>
      <c r="F548" s="90" t="s">
        <v>88</v>
      </c>
      <c r="G548" s="90">
        <v>50</v>
      </c>
      <c r="H548" s="97">
        <v>5</v>
      </c>
      <c r="I548" s="237">
        <v>2</v>
      </c>
      <c r="J548" s="98"/>
      <c r="K548" s="93"/>
      <c r="L548" s="94">
        <f t="shared" si="190"/>
        <v>0</v>
      </c>
      <c r="M548" s="92">
        <f t="shared" si="183"/>
        <v>0</v>
      </c>
      <c r="N548" s="88">
        <f t="shared" si="184"/>
        <v>0</v>
      </c>
      <c r="O548" s="118">
        <f t="shared" si="187"/>
        <v>0</v>
      </c>
      <c r="P548" s="88">
        <f t="shared" si="185"/>
        <v>0</v>
      </c>
      <c r="Q548" s="166">
        <f t="shared" si="188"/>
        <v>0</v>
      </c>
      <c r="R548" s="166">
        <f t="shared" si="191"/>
        <v>0</v>
      </c>
      <c r="S548" s="250">
        <f t="shared" si="189"/>
        <v>0</v>
      </c>
      <c r="T548" s="248"/>
      <c r="U548" s="212"/>
      <c r="V548" s="212"/>
      <c r="W548" s="3"/>
    </row>
    <row r="549" spans="1:24" ht="20.25" x14ac:dyDescent="0.25">
      <c r="A549" s="114">
        <v>31</v>
      </c>
      <c r="B549" s="90" t="s">
        <v>384</v>
      </c>
      <c r="C549" s="114"/>
      <c r="D549" s="29" t="s">
        <v>16</v>
      </c>
      <c r="E549" s="91" t="s">
        <v>385</v>
      </c>
      <c r="F549" s="90" t="s">
        <v>35</v>
      </c>
      <c r="G549" s="22">
        <v>30</v>
      </c>
      <c r="H549" s="24">
        <v>0</v>
      </c>
      <c r="I549" s="237">
        <v>1</v>
      </c>
      <c r="J549" s="25"/>
      <c r="K549" s="26"/>
      <c r="L549" s="34">
        <f t="shared" si="190"/>
        <v>0</v>
      </c>
      <c r="M549" s="25">
        <f t="shared" si="183"/>
        <v>0</v>
      </c>
      <c r="N549" s="31">
        <f t="shared" si="184"/>
        <v>0</v>
      </c>
      <c r="O549" s="31">
        <f t="shared" si="187"/>
        <v>0</v>
      </c>
      <c r="P549" s="31">
        <f t="shared" si="185"/>
        <v>0</v>
      </c>
      <c r="Q549" s="68">
        <f t="shared" si="188"/>
        <v>0</v>
      </c>
      <c r="R549" s="68">
        <f t="shared" si="191"/>
        <v>0</v>
      </c>
      <c r="S549" s="244">
        <f t="shared" si="189"/>
        <v>0</v>
      </c>
      <c r="T549" s="190"/>
      <c r="U549" s="210"/>
      <c r="V549" s="38"/>
      <c r="W549" s="3"/>
      <c r="X549" s="96"/>
    </row>
    <row r="550" spans="1:24" ht="15" x14ac:dyDescent="0.25">
      <c r="A550" s="114">
        <v>32</v>
      </c>
      <c r="B550" s="90" t="s">
        <v>587</v>
      </c>
      <c r="C550" s="114"/>
      <c r="D550" s="90" t="s">
        <v>16</v>
      </c>
      <c r="E550" s="91" t="s">
        <v>665</v>
      </c>
      <c r="F550" s="90" t="s">
        <v>580</v>
      </c>
      <c r="G550" s="90">
        <v>10</v>
      </c>
      <c r="H550" s="97">
        <v>10</v>
      </c>
      <c r="I550" s="237">
        <v>5</v>
      </c>
      <c r="J550" s="98"/>
      <c r="K550" s="93"/>
      <c r="L550" s="94">
        <f t="shared" si="182"/>
        <v>0</v>
      </c>
      <c r="M550" s="92">
        <f t="shared" si="183"/>
        <v>0</v>
      </c>
      <c r="N550" s="88">
        <f t="shared" si="184"/>
        <v>0</v>
      </c>
      <c r="O550" s="118">
        <f t="shared" si="187"/>
        <v>0</v>
      </c>
      <c r="P550" s="88">
        <f t="shared" si="185"/>
        <v>0</v>
      </c>
      <c r="Q550" s="166">
        <f t="shared" si="188"/>
        <v>0</v>
      </c>
      <c r="R550" s="166">
        <f t="shared" si="186"/>
        <v>0</v>
      </c>
      <c r="S550" s="250">
        <f t="shared" si="189"/>
        <v>0</v>
      </c>
      <c r="T550" s="248"/>
      <c r="U550" s="214"/>
      <c r="V550" s="147"/>
      <c r="W550" s="3"/>
    </row>
    <row r="551" spans="1:24" ht="15" x14ac:dyDescent="0.25">
      <c r="A551" s="114">
        <v>33</v>
      </c>
      <c r="B551" s="308" t="s">
        <v>590</v>
      </c>
      <c r="C551" s="114"/>
      <c r="D551" s="308" t="s">
        <v>16</v>
      </c>
      <c r="E551" s="309" t="s">
        <v>80</v>
      </c>
      <c r="F551" s="308" t="s">
        <v>591</v>
      </c>
      <c r="G551" s="308" t="s">
        <v>592</v>
      </c>
      <c r="H551" s="310">
        <v>15</v>
      </c>
      <c r="I551" s="240">
        <v>5</v>
      </c>
      <c r="J551" s="311"/>
      <c r="K551" s="312"/>
      <c r="L551" s="313">
        <f t="shared" si="182"/>
        <v>0</v>
      </c>
      <c r="M551" s="314">
        <f t="shared" si="183"/>
        <v>0</v>
      </c>
      <c r="N551" s="106">
        <f t="shared" si="184"/>
        <v>0</v>
      </c>
      <c r="O551" s="118">
        <f t="shared" si="187"/>
        <v>0</v>
      </c>
      <c r="P551" s="106">
        <f t="shared" si="185"/>
        <v>0</v>
      </c>
      <c r="Q551" s="166">
        <f t="shared" si="188"/>
        <v>0</v>
      </c>
      <c r="R551" s="165">
        <f t="shared" si="186"/>
        <v>0</v>
      </c>
      <c r="S551" s="250">
        <f t="shared" si="189"/>
        <v>0</v>
      </c>
      <c r="T551" s="302"/>
      <c r="U551" s="298"/>
      <c r="V551" s="202"/>
      <c r="W551" s="3"/>
    </row>
    <row r="552" spans="1:24" ht="23.25" x14ac:dyDescent="0.25">
      <c r="A552" s="114">
        <v>34</v>
      </c>
      <c r="B552" s="316" t="s">
        <v>168</v>
      </c>
      <c r="C552" s="114"/>
      <c r="D552" s="316" t="s">
        <v>16</v>
      </c>
      <c r="E552" s="317" t="s">
        <v>748</v>
      </c>
      <c r="F552" s="316" t="s">
        <v>811</v>
      </c>
      <c r="G552" s="316">
        <v>40</v>
      </c>
      <c r="H552" s="318">
        <v>4</v>
      </c>
      <c r="I552" s="319">
        <v>1</v>
      </c>
      <c r="J552" s="320"/>
      <c r="K552" s="321"/>
      <c r="L552" s="322">
        <f t="shared" si="182"/>
        <v>0</v>
      </c>
      <c r="M552" s="323">
        <f t="shared" si="183"/>
        <v>0</v>
      </c>
      <c r="N552" s="129">
        <f t="shared" si="184"/>
        <v>0</v>
      </c>
      <c r="O552" s="118">
        <f t="shared" si="187"/>
        <v>0</v>
      </c>
      <c r="P552" s="129">
        <f t="shared" si="185"/>
        <v>0</v>
      </c>
      <c r="Q552" s="166">
        <f t="shared" si="188"/>
        <v>0</v>
      </c>
      <c r="R552" s="129">
        <f t="shared" si="186"/>
        <v>0</v>
      </c>
      <c r="S552" s="250">
        <f t="shared" si="189"/>
        <v>0</v>
      </c>
      <c r="T552" s="299"/>
      <c r="U552" s="324"/>
      <c r="V552" s="300"/>
      <c r="W552" s="3"/>
    </row>
    <row r="553" spans="1:24" ht="15" x14ac:dyDescent="0.25">
      <c r="A553" s="114">
        <v>35</v>
      </c>
      <c r="B553" s="446" t="s">
        <v>145</v>
      </c>
      <c r="C553" s="114"/>
      <c r="D553" s="446" t="s">
        <v>16</v>
      </c>
      <c r="E553" s="447" t="s">
        <v>17</v>
      </c>
      <c r="F553" s="446" t="s">
        <v>32</v>
      </c>
      <c r="G553" s="446">
        <v>20</v>
      </c>
      <c r="H553" s="448">
        <v>80</v>
      </c>
      <c r="I553" s="449">
        <v>20</v>
      </c>
      <c r="J553" s="450"/>
      <c r="K553" s="451"/>
      <c r="L553" s="452">
        <f t="shared" si="182"/>
        <v>0</v>
      </c>
      <c r="M553" s="453">
        <f t="shared" si="183"/>
        <v>0</v>
      </c>
      <c r="N553" s="344">
        <f t="shared" si="184"/>
        <v>0</v>
      </c>
      <c r="O553" s="119">
        <f t="shared" si="187"/>
        <v>0</v>
      </c>
      <c r="P553" s="344">
        <f t="shared" si="185"/>
        <v>0</v>
      </c>
      <c r="Q553" s="165">
        <f t="shared" si="188"/>
        <v>0</v>
      </c>
      <c r="R553" s="344">
        <f t="shared" si="186"/>
        <v>0</v>
      </c>
      <c r="S553" s="361">
        <f t="shared" si="189"/>
        <v>0</v>
      </c>
      <c r="T553" s="454"/>
      <c r="U553" s="455"/>
      <c r="V553" s="456"/>
      <c r="W553" s="3"/>
    </row>
    <row r="554" spans="1:24" s="96" customFormat="1" ht="15" x14ac:dyDescent="0.25">
      <c r="A554" s="114">
        <v>36</v>
      </c>
      <c r="B554" s="316" t="s">
        <v>145</v>
      </c>
      <c r="C554" s="114"/>
      <c r="D554" s="316" t="s">
        <v>16</v>
      </c>
      <c r="E554" s="317" t="s">
        <v>710</v>
      </c>
      <c r="F554" s="316" t="s">
        <v>147</v>
      </c>
      <c r="G554" s="316">
        <v>5</v>
      </c>
      <c r="H554" s="318">
        <v>6</v>
      </c>
      <c r="I554" s="319">
        <v>4</v>
      </c>
      <c r="J554" s="320"/>
      <c r="K554" s="321"/>
      <c r="L554" s="322">
        <f t="shared" si="182"/>
        <v>0</v>
      </c>
      <c r="M554" s="323">
        <f t="shared" si="183"/>
        <v>0</v>
      </c>
      <c r="N554" s="129">
        <f t="shared" si="184"/>
        <v>0</v>
      </c>
      <c r="O554" s="129">
        <f t="shared" si="187"/>
        <v>0</v>
      </c>
      <c r="P554" s="129">
        <f t="shared" si="185"/>
        <v>0</v>
      </c>
      <c r="Q554" s="129">
        <f t="shared" si="188"/>
        <v>0</v>
      </c>
      <c r="R554" s="129">
        <f t="shared" si="186"/>
        <v>0</v>
      </c>
      <c r="S554" s="250">
        <f t="shared" si="189"/>
        <v>0</v>
      </c>
      <c r="T554" s="299"/>
      <c r="U554" s="324"/>
      <c r="V554" s="300"/>
      <c r="W554" s="95"/>
    </row>
    <row r="555" spans="1:24" ht="13.5" x14ac:dyDescent="0.25">
      <c r="A555" s="114">
        <v>37</v>
      </c>
      <c r="B555" s="316" t="s">
        <v>836</v>
      </c>
      <c r="C555" s="114"/>
      <c r="D555" s="316" t="s">
        <v>16</v>
      </c>
      <c r="E555" s="317" t="s">
        <v>17</v>
      </c>
      <c r="F555" s="316" t="s">
        <v>347</v>
      </c>
      <c r="G555" s="316">
        <v>50</v>
      </c>
      <c r="H555" s="318">
        <v>500</v>
      </c>
      <c r="I555" s="319">
        <v>100</v>
      </c>
      <c r="J555" s="323"/>
      <c r="K555" s="321"/>
      <c r="L555" s="322">
        <f t="shared" si="182"/>
        <v>0</v>
      </c>
      <c r="M555" s="323">
        <f t="shared" si="183"/>
        <v>0</v>
      </c>
      <c r="N555" s="129">
        <f t="shared" si="184"/>
        <v>0</v>
      </c>
      <c r="O555" s="129">
        <f t="shared" si="187"/>
        <v>0</v>
      </c>
      <c r="P555" s="129">
        <f t="shared" si="185"/>
        <v>0</v>
      </c>
      <c r="Q555" s="129">
        <f t="shared" si="188"/>
        <v>0</v>
      </c>
      <c r="R555" s="129">
        <f t="shared" si="186"/>
        <v>0</v>
      </c>
      <c r="S555" s="250">
        <f t="shared" si="189"/>
        <v>0</v>
      </c>
      <c r="T555" s="285"/>
      <c r="U555" s="286"/>
      <c r="V555" s="395"/>
    </row>
    <row r="556" spans="1:24" x14ac:dyDescent="0.2">
      <c r="A556" s="114">
        <v>38</v>
      </c>
      <c r="B556" s="316" t="s">
        <v>836</v>
      </c>
      <c r="C556" s="114"/>
      <c r="D556" s="316" t="s">
        <v>16</v>
      </c>
      <c r="E556" s="317" t="s">
        <v>17</v>
      </c>
      <c r="F556" s="316" t="s">
        <v>343</v>
      </c>
      <c r="G556" s="316">
        <v>50</v>
      </c>
      <c r="H556" s="460">
        <v>250</v>
      </c>
      <c r="I556" s="461">
        <v>50</v>
      </c>
      <c r="J556" s="401"/>
      <c r="K556" s="321"/>
      <c r="L556" s="322">
        <f t="shared" si="182"/>
        <v>0</v>
      </c>
      <c r="M556" s="391">
        <f t="shared" si="183"/>
        <v>0</v>
      </c>
      <c r="N556" s="134">
        <f t="shared" si="184"/>
        <v>0</v>
      </c>
      <c r="O556" s="134">
        <f t="shared" si="187"/>
        <v>0</v>
      </c>
      <c r="P556" s="134">
        <f t="shared" si="185"/>
        <v>0</v>
      </c>
      <c r="Q556" s="134">
        <f t="shared" si="188"/>
        <v>0</v>
      </c>
      <c r="R556" s="134">
        <f t="shared" si="186"/>
        <v>0</v>
      </c>
      <c r="S556" s="250">
        <f t="shared" si="189"/>
        <v>0</v>
      </c>
      <c r="T556" s="342"/>
      <c r="U556" s="342"/>
      <c r="V556" s="342"/>
      <c r="W556" s="3"/>
    </row>
    <row r="557" spans="1:24" ht="13.5" x14ac:dyDescent="0.25">
      <c r="A557" s="114">
        <v>39</v>
      </c>
      <c r="B557" s="372" t="s">
        <v>837</v>
      </c>
      <c r="C557" s="114"/>
      <c r="D557" s="372" t="s">
        <v>16</v>
      </c>
      <c r="E557" s="396" t="s">
        <v>41</v>
      </c>
      <c r="F557" s="372" t="s">
        <v>343</v>
      </c>
      <c r="G557" s="372">
        <v>50</v>
      </c>
      <c r="H557" s="373">
        <v>40</v>
      </c>
      <c r="I557" s="319">
        <v>10</v>
      </c>
      <c r="J557" s="377"/>
      <c r="K557" s="375"/>
      <c r="L557" s="322">
        <f t="shared" si="182"/>
        <v>0</v>
      </c>
      <c r="M557" s="377">
        <f t="shared" si="183"/>
        <v>0</v>
      </c>
      <c r="N557" s="134">
        <f t="shared" si="184"/>
        <v>0</v>
      </c>
      <c r="O557" s="129">
        <f t="shared" si="187"/>
        <v>0</v>
      </c>
      <c r="P557" s="134">
        <f t="shared" si="185"/>
        <v>0</v>
      </c>
      <c r="Q557" s="129">
        <f t="shared" si="188"/>
        <v>0</v>
      </c>
      <c r="R557" s="134">
        <f t="shared" si="186"/>
        <v>0</v>
      </c>
      <c r="S557" s="250">
        <f t="shared" si="189"/>
        <v>0</v>
      </c>
      <c r="T557" s="285"/>
      <c r="U557" s="286"/>
      <c r="V557" s="395"/>
    </row>
    <row r="558" spans="1:24" x14ac:dyDescent="0.2">
      <c r="A558" s="114">
        <v>40</v>
      </c>
      <c r="B558" s="400" t="s">
        <v>838</v>
      </c>
      <c r="C558" s="114"/>
      <c r="D558" s="316" t="s">
        <v>16</v>
      </c>
      <c r="E558" s="396" t="s">
        <v>41</v>
      </c>
      <c r="F558" s="400" t="s">
        <v>839</v>
      </c>
      <c r="G558" s="400">
        <v>28</v>
      </c>
      <c r="H558" s="460">
        <v>20</v>
      </c>
      <c r="I558" s="462">
        <v>5</v>
      </c>
      <c r="J558" s="400"/>
      <c r="K558" s="375"/>
      <c r="L558" s="322">
        <f t="shared" si="182"/>
        <v>0</v>
      </c>
      <c r="M558" s="391">
        <f t="shared" si="183"/>
        <v>0</v>
      </c>
      <c r="N558" s="134">
        <f t="shared" si="184"/>
        <v>0</v>
      </c>
      <c r="O558" s="134">
        <f t="shared" si="187"/>
        <v>0</v>
      </c>
      <c r="P558" s="134">
        <f t="shared" si="185"/>
        <v>0</v>
      </c>
      <c r="Q558" s="134">
        <f t="shared" si="188"/>
        <v>0</v>
      </c>
      <c r="R558" s="134">
        <f t="shared" si="186"/>
        <v>0</v>
      </c>
      <c r="S558" s="250">
        <f t="shared" si="189"/>
        <v>0</v>
      </c>
      <c r="T558" s="392"/>
      <c r="U558" s="392"/>
      <c r="V558" s="392"/>
      <c r="W558" s="3"/>
    </row>
    <row r="559" spans="1:24" ht="13.5" thickBot="1" x14ac:dyDescent="0.25">
      <c r="A559" s="114">
        <v>41</v>
      </c>
      <c r="B559" s="400" t="s">
        <v>838</v>
      </c>
      <c r="C559" s="114"/>
      <c r="D559" s="316" t="s">
        <v>16</v>
      </c>
      <c r="E559" s="396" t="s">
        <v>41</v>
      </c>
      <c r="F559" s="400" t="s">
        <v>840</v>
      </c>
      <c r="G559" s="400">
        <v>28</v>
      </c>
      <c r="H559" s="460">
        <v>30</v>
      </c>
      <c r="I559" s="462">
        <v>5</v>
      </c>
      <c r="J559" s="400"/>
      <c r="K559" s="375"/>
      <c r="L559" s="322">
        <f t="shared" si="182"/>
        <v>0</v>
      </c>
      <c r="M559" s="391">
        <f t="shared" si="183"/>
        <v>0</v>
      </c>
      <c r="N559" s="439">
        <f t="shared" si="184"/>
        <v>0</v>
      </c>
      <c r="O559" s="439">
        <f t="shared" si="187"/>
        <v>0</v>
      </c>
      <c r="P559" s="439">
        <f t="shared" si="185"/>
        <v>0</v>
      </c>
      <c r="Q559" s="439">
        <f t="shared" si="188"/>
        <v>0</v>
      </c>
      <c r="R559" s="439">
        <f t="shared" si="186"/>
        <v>0</v>
      </c>
      <c r="S559" s="361">
        <f t="shared" si="189"/>
        <v>0</v>
      </c>
      <c r="T559" s="392"/>
      <c r="U559" s="392"/>
      <c r="V559" s="392"/>
      <c r="W559" s="3"/>
    </row>
    <row r="560" spans="1:24" ht="18" customHeight="1" thickBot="1" x14ac:dyDescent="0.3">
      <c r="A560" s="339"/>
      <c r="B560" s="73"/>
      <c r="C560" s="74"/>
      <c r="D560" s="73"/>
      <c r="E560" s="75"/>
      <c r="F560" s="73"/>
      <c r="G560" s="73"/>
      <c r="H560" s="83"/>
      <c r="I560" s="83"/>
      <c r="J560" s="76"/>
      <c r="K560" s="77"/>
      <c r="L560" s="315"/>
      <c r="M560" s="79"/>
      <c r="N560" s="457">
        <f t="shared" ref="N560:S560" si="192">SUM(N519:N559)</f>
        <v>0</v>
      </c>
      <c r="O560" s="404">
        <f t="shared" si="192"/>
        <v>0</v>
      </c>
      <c r="P560" s="458">
        <f t="shared" si="192"/>
        <v>0</v>
      </c>
      <c r="Q560" s="404">
        <f t="shared" si="192"/>
        <v>0</v>
      </c>
      <c r="R560" s="458">
        <f t="shared" si="192"/>
        <v>0</v>
      </c>
      <c r="S560" s="459">
        <f t="shared" si="192"/>
        <v>0</v>
      </c>
      <c r="T560" s="443"/>
      <c r="U560" s="444"/>
      <c r="V560" s="445"/>
      <c r="W560" s="3"/>
    </row>
    <row r="561" spans="1:23" x14ac:dyDescent="0.2">
      <c r="A561" s="294"/>
      <c r="B561" s="295" t="s">
        <v>867</v>
      </c>
      <c r="C561" s="341"/>
      <c r="D561" s="294"/>
      <c r="E561" s="294"/>
      <c r="F561" s="294"/>
      <c r="G561" s="294"/>
      <c r="H561" s="294"/>
      <c r="I561" s="294"/>
      <c r="J561" s="294"/>
      <c r="K561" s="294"/>
      <c r="L561" s="131"/>
      <c r="M561" s="294"/>
      <c r="N561" s="296"/>
      <c r="O561" s="296"/>
      <c r="P561" s="296"/>
      <c r="Q561" s="296"/>
      <c r="R561" s="296"/>
      <c r="S561" s="296"/>
      <c r="T561" s="294"/>
      <c r="U561" s="306"/>
      <c r="V561" s="297"/>
      <c r="W561" s="3"/>
    </row>
    <row r="562" spans="1:23" x14ac:dyDescent="0.2">
      <c r="A562" s="230">
        <v>1</v>
      </c>
      <c r="B562" s="149" t="s">
        <v>595</v>
      </c>
      <c r="C562" s="393"/>
      <c r="D562" s="393" t="s">
        <v>244</v>
      </c>
      <c r="E562" s="393" t="s">
        <v>593</v>
      </c>
      <c r="F562" s="393" t="s">
        <v>545</v>
      </c>
      <c r="G562" s="393">
        <v>1</v>
      </c>
      <c r="H562" s="463">
        <v>0</v>
      </c>
      <c r="I562" s="464">
        <v>2</v>
      </c>
      <c r="J562" s="200"/>
      <c r="K562" s="151"/>
      <c r="L562" s="94">
        <f>ROUND((J562*K562),2)</f>
        <v>0</v>
      </c>
      <c r="M562" s="200">
        <f>J562+L562</f>
        <v>0</v>
      </c>
      <c r="N562" s="201">
        <f>J562*H562</f>
        <v>0</v>
      </c>
      <c r="O562" s="201">
        <f>I562*J562</f>
        <v>0</v>
      </c>
      <c r="P562" s="201">
        <f>L562*H562</f>
        <v>0</v>
      </c>
      <c r="Q562" s="201">
        <f>I562*L562</f>
        <v>0</v>
      </c>
      <c r="R562" s="201">
        <f>M562*H562</f>
        <v>0</v>
      </c>
      <c r="S562" s="247">
        <f>I562*M562</f>
        <v>0</v>
      </c>
      <c r="T562" s="148"/>
      <c r="U562" s="148"/>
      <c r="V562" s="230"/>
      <c r="W562" s="3"/>
    </row>
    <row r="563" spans="1:23" x14ac:dyDescent="0.2">
      <c r="A563" s="230">
        <v>2</v>
      </c>
      <c r="B563" s="149" t="s">
        <v>595</v>
      </c>
      <c r="C563" s="393"/>
      <c r="D563" s="393" t="s">
        <v>244</v>
      </c>
      <c r="E563" s="393" t="s">
        <v>593</v>
      </c>
      <c r="F563" s="393" t="s">
        <v>580</v>
      </c>
      <c r="G563" s="393">
        <v>1</v>
      </c>
      <c r="H563" s="463">
        <v>40</v>
      </c>
      <c r="I563" s="464">
        <v>10</v>
      </c>
      <c r="J563" s="200"/>
      <c r="K563" s="151"/>
      <c r="L563" s="94">
        <f>ROUND((J563*K563),2)</f>
        <v>0</v>
      </c>
      <c r="M563" s="200">
        <f>J563+L563</f>
        <v>0</v>
      </c>
      <c r="N563" s="201">
        <f>J563*H563</f>
        <v>0</v>
      </c>
      <c r="O563" s="201">
        <f t="shared" ref="O563:O564" si="193">I563*J563</f>
        <v>0</v>
      </c>
      <c r="P563" s="201">
        <f>L563*H563</f>
        <v>0</v>
      </c>
      <c r="Q563" s="201">
        <f t="shared" ref="Q563:Q564" si="194">I563*L563</f>
        <v>0</v>
      </c>
      <c r="R563" s="201">
        <f>M563*H563</f>
        <v>0</v>
      </c>
      <c r="S563" s="247">
        <f t="shared" ref="S563:S564" si="195">I563*M563</f>
        <v>0</v>
      </c>
      <c r="T563" s="216"/>
      <c r="U563" s="148"/>
      <c r="V563" s="230"/>
      <c r="W563" s="3"/>
    </row>
    <row r="564" spans="1:23" ht="13.5" thickBot="1" x14ac:dyDescent="0.25">
      <c r="A564" s="230">
        <v>3</v>
      </c>
      <c r="B564" s="149" t="s">
        <v>595</v>
      </c>
      <c r="C564" s="393"/>
      <c r="D564" s="393" t="s">
        <v>244</v>
      </c>
      <c r="E564" s="393" t="s">
        <v>593</v>
      </c>
      <c r="F564" s="393" t="s">
        <v>543</v>
      </c>
      <c r="G564" s="393">
        <v>1</v>
      </c>
      <c r="H564" s="463">
        <v>60</v>
      </c>
      <c r="I564" s="464">
        <v>10</v>
      </c>
      <c r="J564" s="200"/>
      <c r="K564" s="151"/>
      <c r="L564" s="94">
        <f>ROUND((J564*K564),2)</f>
        <v>0</v>
      </c>
      <c r="M564" s="200">
        <f>J564+L564</f>
        <v>0</v>
      </c>
      <c r="N564" s="201">
        <f>J564*H564</f>
        <v>0</v>
      </c>
      <c r="O564" s="201">
        <f t="shared" si="193"/>
        <v>0</v>
      </c>
      <c r="P564" s="201">
        <f>L564*H564</f>
        <v>0</v>
      </c>
      <c r="Q564" s="201">
        <f t="shared" si="194"/>
        <v>0</v>
      </c>
      <c r="R564" s="201">
        <f>M564*H564</f>
        <v>0</v>
      </c>
      <c r="S564" s="247">
        <f t="shared" si="195"/>
        <v>0</v>
      </c>
      <c r="T564" s="216"/>
      <c r="U564" s="148"/>
      <c r="V564" s="230"/>
      <c r="W564" s="3"/>
    </row>
    <row r="565" spans="1:23" ht="15.75" thickBot="1" x14ac:dyDescent="0.3">
      <c r="B565" s="383"/>
      <c r="E565" s="148"/>
      <c r="J565" s="384"/>
      <c r="L565" s="94"/>
      <c r="M565" s="148"/>
      <c r="N565" s="331">
        <f t="shared" ref="N565:S565" si="196">SUM(N562:N564)</f>
        <v>0</v>
      </c>
      <c r="O565" s="330">
        <f t="shared" si="196"/>
        <v>0</v>
      </c>
      <c r="P565" s="332">
        <f t="shared" si="196"/>
        <v>0</v>
      </c>
      <c r="Q565" s="325">
        <f t="shared" si="196"/>
        <v>0</v>
      </c>
      <c r="R565" s="326">
        <f t="shared" si="196"/>
        <v>0</v>
      </c>
      <c r="S565" s="327">
        <f t="shared" si="196"/>
        <v>0</v>
      </c>
      <c r="T565" s="148"/>
      <c r="U565" s="148"/>
      <c r="V565" s="148"/>
      <c r="W565" s="3"/>
    </row>
    <row r="566" spans="1:23" x14ac:dyDescent="0.2">
      <c r="A566" s="294"/>
      <c r="B566" s="295" t="s">
        <v>868</v>
      </c>
      <c r="C566" s="294"/>
      <c r="D566" s="294"/>
      <c r="E566" s="294"/>
      <c r="F566" s="294"/>
      <c r="G566" s="294"/>
      <c r="H566" s="294"/>
      <c r="I566" s="294"/>
      <c r="J566" s="294"/>
      <c r="K566" s="294"/>
      <c r="L566" s="131"/>
      <c r="M566" s="294"/>
      <c r="N566" s="296"/>
      <c r="O566" s="296"/>
      <c r="P566" s="296"/>
      <c r="Q566" s="296"/>
      <c r="R566" s="296"/>
      <c r="S566" s="296"/>
      <c r="T566" s="301"/>
      <c r="U566" s="307"/>
      <c r="V566" s="301"/>
      <c r="W566" s="3"/>
    </row>
    <row r="567" spans="1:23" ht="45.75" x14ac:dyDescent="0.25">
      <c r="A567" s="230">
        <v>1</v>
      </c>
      <c r="B567" s="393" t="s">
        <v>54</v>
      </c>
      <c r="C567" s="388"/>
      <c r="D567" s="148" t="s">
        <v>16</v>
      </c>
      <c r="E567" s="394" t="s">
        <v>750</v>
      </c>
      <c r="F567" s="393" t="s">
        <v>584</v>
      </c>
      <c r="G567" s="148">
        <v>1</v>
      </c>
      <c r="H567" s="463">
        <v>130</v>
      </c>
      <c r="I567" s="464">
        <v>15</v>
      </c>
      <c r="J567" s="471"/>
      <c r="K567" s="151"/>
      <c r="L567" s="94">
        <f>ROUND((J567*K567),2)</f>
        <v>0</v>
      </c>
      <c r="M567" s="200">
        <f>J567+L567</f>
        <v>0</v>
      </c>
      <c r="N567" s="386">
        <f>J567*H567</f>
        <v>0</v>
      </c>
      <c r="O567" s="386">
        <f>I567*J567</f>
        <v>0</v>
      </c>
      <c r="P567" s="386">
        <f>L567*H567</f>
        <v>0</v>
      </c>
      <c r="Q567" s="386">
        <f>I567*L567</f>
        <v>0</v>
      </c>
      <c r="R567" s="386">
        <f>M567*H567</f>
        <v>0</v>
      </c>
      <c r="S567" s="343">
        <f>I567*M567</f>
        <v>0</v>
      </c>
      <c r="T567" s="216"/>
      <c r="U567" s="148"/>
      <c r="V567" s="230"/>
      <c r="W567" s="3"/>
    </row>
    <row r="568" spans="1:23" ht="45.75" x14ac:dyDescent="0.25">
      <c r="A568" s="230">
        <v>2</v>
      </c>
      <c r="B568" s="393" t="s">
        <v>54</v>
      </c>
      <c r="C568" s="388"/>
      <c r="D568" s="148" t="s">
        <v>16</v>
      </c>
      <c r="E568" s="394" t="s">
        <v>750</v>
      </c>
      <c r="F568" s="465" t="s">
        <v>773</v>
      </c>
      <c r="G568" s="148">
        <v>1</v>
      </c>
      <c r="H568" s="463">
        <v>2</v>
      </c>
      <c r="I568" s="464">
        <v>3</v>
      </c>
      <c r="J568" s="472"/>
      <c r="K568" s="151"/>
      <c r="L568" s="94">
        <f>ROUND((J568*K568),2)</f>
        <v>0</v>
      </c>
      <c r="M568" s="200">
        <f>J568+L568</f>
        <v>0</v>
      </c>
      <c r="N568" s="386">
        <f>J568*H568</f>
        <v>0</v>
      </c>
      <c r="O568" s="386">
        <f>I568*J568</f>
        <v>0</v>
      </c>
      <c r="P568" s="386">
        <f>L568*H568</f>
        <v>0</v>
      </c>
      <c r="Q568" s="386">
        <f>I568*L568</f>
        <v>0</v>
      </c>
      <c r="R568" s="386">
        <f>M568*H568</f>
        <v>0</v>
      </c>
      <c r="S568" s="387">
        <f>I568*M568</f>
        <v>0</v>
      </c>
      <c r="T568" s="216"/>
      <c r="U568" s="148"/>
      <c r="V568" s="230"/>
      <c r="W568" s="3"/>
    </row>
    <row r="569" spans="1:23" ht="45.75" x14ac:dyDescent="0.25">
      <c r="A569" s="230">
        <v>3</v>
      </c>
      <c r="B569" s="393" t="s">
        <v>54</v>
      </c>
      <c r="C569" s="388"/>
      <c r="D569" s="148" t="s">
        <v>16</v>
      </c>
      <c r="E569" s="394" t="s">
        <v>750</v>
      </c>
      <c r="F569" s="393" t="s">
        <v>757</v>
      </c>
      <c r="G569" s="148">
        <v>1</v>
      </c>
      <c r="H569" s="463">
        <v>2</v>
      </c>
      <c r="I569" s="464">
        <v>3</v>
      </c>
      <c r="J569" s="471"/>
      <c r="K569" s="151"/>
      <c r="L569" s="94">
        <f>ROUND((J569*K569),2)</f>
        <v>0</v>
      </c>
      <c r="M569" s="200">
        <f>J569+L569</f>
        <v>0</v>
      </c>
      <c r="N569" s="386">
        <f>J569*H569</f>
        <v>0</v>
      </c>
      <c r="O569" s="386">
        <f>I569*J569</f>
        <v>0</v>
      </c>
      <c r="P569" s="386">
        <f>L569*H569</f>
        <v>0</v>
      </c>
      <c r="Q569" s="386">
        <f>I569*L569</f>
        <v>0</v>
      </c>
      <c r="R569" s="386">
        <f>M569*H569</f>
        <v>0</v>
      </c>
      <c r="S569" s="387">
        <f>I569*M569</f>
        <v>0</v>
      </c>
      <c r="T569" s="216"/>
      <c r="U569" s="148"/>
      <c r="V569" s="230"/>
      <c r="W569" s="3"/>
    </row>
    <row r="570" spans="1:23" s="96" customFormat="1" ht="21" thickBot="1" x14ac:dyDescent="0.3">
      <c r="A570" s="230">
        <v>4</v>
      </c>
      <c r="B570" s="498" t="s">
        <v>54</v>
      </c>
      <c r="C570" s="388"/>
      <c r="D570" s="100" t="s">
        <v>16</v>
      </c>
      <c r="E570" s="103" t="s">
        <v>724</v>
      </c>
      <c r="F570" s="90" t="s">
        <v>23</v>
      </c>
      <c r="G570" s="90">
        <v>1</v>
      </c>
      <c r="H570" s="469">
        <v>550</v>
      </c>
      <c r="I570" s="470">
        <v>100</v>
      </c>
      <c r="J570" s="473"/>
      <c r="K570" s="93"/>
      <c r="L570" s="94">
        <f t="shared" ref="L570" si="197">ROUND((J570*K570),2)</f>
        <v>0</v>
      </c>
      <c r="M570" s="92">
        <f t="shared" ref="M570" si="198">J570+L570</f>
        <v>0</v>
      </c>
      <c r="N570" s="88">
        <f t="shared" ref="N570" si="199">J570*H570</f>
        <v>0</v>
      </c>
      <c r="O570" s="31">
        <f t="shared" ref="O570" si="200">I570*J570</f>
        <v>0</v>
      </c>
      <c r="P570" s="88">
        <f t="shared" ref="P570" si="201">L570*H570</f>
        <v>0</v>
      </c>
      <c r="Q570" s="68">
        <f t="shared" ref="Q570" si="202">I570*L570</f>
        <v>0</v>
      </c>
      <c r="R570" s="157">
        <f t="shared" ref="R570" si="203">M570*H570</f>
        <v>0</v>
      </c>
      <c r="S570" s="244">
        <f t="shared" ref="S570" si="204">I570*M570</f>
        <v>0</v>
      </c>
      <c r="T570" s="190"/>
      <c r="U570" s="184"/>
      <c r="V570" s="38"/>
      <c r="W570" s="3"/>
    </row>
    <row r="571" spans="1:23" ht="15.75" thickBot="1" x14ac:dyDescent="0.3">
      <c r="A571" s="230"/>
      <c r="B571" s="148"/>
      <c r="C571" s="148"/>
      <c r="D571" s="148"/>
      <c r="E571" s="148"/>
      <c r="F571" s="148"/>
      <c r="G571" s="148"/>
      <c r="H571" s="150"/>
      <c r="I571" s="246"/>
      <c r="J571" s="148"/>
      <c r="K571" s="148"/>
      <c r="L571" s="148"/>
      <c r="M571" s="152"/>
      <c r="N571" s="331">
        <f t="shared" ref="N571:S571" si="205">SUM(N567:N570)</f>
        <v>0</v>
      </c>
      <c r="O571" s="330">
        <f t="shared" si="205"/>
        <v>0</v>
      </c>
      <c r="P571" s="332">
        <f t="shared" si="205"/>
        <v>0</v>
      </c>
      <c r="Q571" s="325">
        <f t="shared" si="205"/>
        <v>0</v>
      </c>
      <c r="R571" s="326">
        <f t="shared" si="205"/>
        <v>0</v>
      </c>
      <c r="S571" s="325">
        <f t="shared" si="205"/>
        <v>0</v>
      </c>
      <c r="T571" s="148"/>
      <c r="U571" s="148"/>
      <c r="V571" s="148"/>
      <c r="W571" s="3"/>
    </row>
    <row r="572" spans="1:23" x14ac:dyDescent="0.2">
      <c r="A572" s="522"/>
      <c r="B572" s="523"/>
      <c r="C572" s="523"/>
      <c r="D572" s="523"/>
      <c r="E572" s="523"/>
      <c r="F572" s="523"/>
      <c r="G572" s="523"/>
      <c r="H572" s="523"/>
      <c r="I572" s="523"/>
      <c r="J572" s="523"/>
      <c r="K572" s="523"/>
      <c r="L572" s="523"/>
      <c r="M572" s="523"/>
      <c r="N572" s="523"/>
      <c r="O572" s="523"/>
      <c r="P572" s="523"/>
      <c r="Q572" s="523"/>
      <c r="R572" s="523"/>
      <c r="S572" s="523"/>
      <c r="T572" s="523"/>
      <c r="U572" s="523"/>
      <c r="V572" s="524"/>
      <c r="W572" s="3"/>
    </row>
    <row r="573" spans="1:23" ht="13.5" x14ac:dyDescent="0.25">
      <c r="A573" s="389"/>
      <c r="B573" s="227"/>
      <c r="C573" s="227"/>
      <c r="D573" s="227"/>
      <c r="E573" s="227"/>
      <c r="F573" s="227"/>
      <c r="G573" s="227"/>
      <c r="H573" s="390"/>
      <c r="I573" s="390"/>
      <c r="J573" s="227"/>
      <c r="K573" s="227"/>
      <c r="L573" s="227"/>
      <c r="M573" s="130" t="s">
        <v>561</v>
      </c>
      <c r="N573" s="328">
        <f t="shared" ref="N573:S573" si="206">N60+N93+N99+N105+N113+N120+N183+N425+N436+N444+N455+N497+N502+N506+N509+N514+N560+N565+N571</f>
        <v>0</v>
      </c>
      <c r="O573" s="329">
        <f t="shared" si="206"/>
        <v>0</v>
      </c>
      <c r="P573" s="328">
        <f t="shared" si="206"/>
        <v>0</v>
      </c>
      <c r="Q573" s="329">
        <f t="shared" si="206"/>
        <v>0</v>
      </c>
      <c r="R573" s="328">
        <f t="shared" si="206"/>
        <v>0</v>
      </c>
      <c r="S573" s="329">
        <f t="shared" si="206"/>
        <v>0</v>
      </c>
      <c r="T573" s="263"/>
      <c r="U573" s="263"/>
      <c r="V573" s="227"/>
      <c r="W573" s="3"/>
    </row>
    <row r="574" spans="1:23" ht="13.5" x14ac:dyDescent="0.25">
      <c r="A574" s="521"/>
      <c r="B574" s="521"/>
      <c r="C574" s="521"/>
      <c r="D574" s="521"/>
      <c r="E574" s="521"/>
      <c r="F574" s="3"/>
      <c r="G574" s="3"/>
      <c r="H574" s="84"/>
      <c r="I574" s="84"/>
      <c r="J574" s="3"/>
      <c r="K574" s="3"/>
      <c r="L574" s="3"/>
      <c r="M574" s="85"/>
      <c r="N574" s="87"/>
      <c r="O574" s="87"/>
      <c r="P574" s="87"/>
      <c r="Q574" s="87"/>
      <c r="R574" s="87"/>
      <c r="S574" s="87"/>
      <c r="T574" s="32"/>
      <c r="U574" s="32"/>
      <c r="V574" s="3"/>
      <c r="W574" s="3"/>
    </row>
    <row r="575" spans="1:23" ht="27" customHeight="1" x14ac:dyDescent="0.25">
      <c r="A575" s="519" t="s">
        <v>551</v>
      </c>
      <c r="B575" s="519"/>
      <c r="C575" s="519"/>
      <c r="D575" s="519"/>
      <c r="E575" s="519"/>
      <c r="F575" s="519"/>
      <c r="G575" s="519"/>
      <c r="H575" s="519"/>
      <c r="I575" s="519"/>
      <c r="J575" s="519"/>
      <c r="K575" s="519"/>
      <c r="L575" s="519"/>
      <c r="M575" s="519"/>
      <c r="N575" s="519"/>
      <c r="O575" s="519"/>
      <c r="P575" s="519"/>
      <c r="Q575" s="519"/>
      <c r="R575" s="519"/>
      <c r="S575" s="231"/>
      <c r="T575" s="32"/>
      <c r="U575" s="32"/>
      <c r="V575" s="3"/>
      <c r="W575" s="3"/>
    </row>
    <row r="576" spans="1:23" ht="49.5" customHeight="1" x14ac:dyDescent="0.25">
      <c r="A576" s="520" t="s">
        <v>851</v>
      </c>
      <c r="B576" s="520"/>
      <c r="C576" s="520"/>
      <c r="D576" s="520"/>
      <c r="E576" s="520"/>
      <c r="F576" s="520"/>
      <c r="G576" s="520"/>
      <c r="H576" s="520"/>
      <c r="I576" s="520"/>
      <c r="J576" s="520"/>
      <c r="K576" s="520"/>
      <c r="L576" s="520"/>
      <c r="M576" s="520"/>
      <c r="N576" s="520"/>
      <c r="O576" s="520"/>
      <c r="P576" s="520"/>
      <c r="Q576" s="520"/>
      <c r="R576" s="520"/>
      <c r="S576" s="232"/>
      <c r="T576" s="32"/>
      <c r="U576" s="32"/>
      <c r="V576" s="3"/>
      <c r="W576" s="3"/>
    </row>
    <row r="577" spans="1:23" ht="13.5" x14ac:dyDescent="0.25">
      <c r="A577" s="468" t="s">
        <v>534</v>
      </c>
      <c r="B577" s="466"/>
      <c r="C577" s="466"/>
      <c r="D577" s="466"/>
      <c r="E577" s="466" t="s">
        <v>535</v>
      </c>
      <c r="F577" s="466" t="s">
        <v>845</v>
      </c>
      <c r="G577" s="466"/>
      <c r="H577" s="467"/>
      <c r="I577" s="467" t="s">
        <v>846</v>
      </c>
      <c r="J577" s="466"/>
      <c r="K577" s="466"/>
      <c r="L577" s="466"/>
      <c r="M577" s="466"/>
      <c r="N577" s="466"/>
      <c r="O577" s="466"/>
      <c r="P577" s="466"/>
      <c r="Q577" s="466"/>
      <c r="R577" s="466"/>
      <c r="S577" s="3"/>
      <c r="T577" s="32"/>
      <c r="U577" s="32"/>
      <c r="V577" s="3"/>
      <c r="W577" s="3"/>
    </row>
    <row r="578" spans="1:23" ht="13.5" x14ac:dyDescent="0.25">
      <c r="A578" s="468" t="s">
        <v>640</v>
      </c>
      <c r="B578" s="466"/>
      <c r="C578" s="466"/>
      <c r="D578" s="466"/>
      <c r="E578" s="466"/>
      <c r="F578" s="466"/>
      <c r="G578" s="466"/>
      <c r="H578" s="467"/>
      <c r="I578" s="84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2"/>
      <c r="U578" s="32"/>
      <c r="V578" s="3"/>
      <c r="W578" s="3"/>
    </row>
    <row r="579" spans="1:23" ht="13.5" x14ac:dyDescent="0.25">
      <c r="A579" s="468" t="s">
        <v>752</v>
      </c>
      <c r="B579" s="466"/>
      <c r="C579" s="466"/>
      <c r="D579" s="466"/>
      <c r="E579" s="3"/>
      <c r="F579" s="3"/>
      <c r="G579" s="3"/>
      <c r="H579" s="84"/>
      <c r="I579" s="84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2"/>
      <c r="U579" s="32"/>
      <c r="V579" s="3"/>
      <c r="W579" s="3"/>
    </row>
    <row r="580" spans="1:23" ht="13.5" x14ac:dyDescent="0.25">
      <c r="A580" s="468" t="s">
        <v>681</v>
      </c>
      <c r="B580" s="468"/>
      <c r="C580" s="466"/>
      <c r="D580" s="466"/>
      <c r="E580" s="466"/>
      <c r="F580" s="466"/>
      <c r="G580" s="466"/>
      <c r="H580" s="467"/>
      <c r="I580" s="467"/>
      <c r="J580" s="466"/>
      <c r="K580" s="466"/>
      <c r="L580" s="466"/>
      <c r="M580" s="3"/>
      <c r="N580" s="3"/>
      <c r="O580" s="3"/>
      <c r="P580" s="3"/>
      <c r="Q580" s="3"/>
      <c r="R580" s="3"/>
      <c r="S580" s="3"/>
      <c r="T580" s="32"/>
      <c r="U580" s="32"/>
      <c r="V580" s="3"/>
      <c r="W580" s="3"/>
    </row>
    <row r="581" spans="1:23" ht="13.5" x14ac:dyDescent="0.25">
      <c r="A581" s="468"/>
      <c r="B581" s="468"/>
      <c r="C581" s="468"/>
      <c r="D581" s="468"/>
      <c r="E581" s="468"/>
      <c r="F581" s="468"/>
      <c r="G581" s="468"/>
      <c r="H581" s="468"/>
      <c r="I581" s="468"/>
      <c r="J581" s="468"/>
      <c r="K581" s="468"/>
      <c r="L581" s="468"/>
      <c r="M581" s="95"/>
      <c r="N581" s="3"/>
      <c r="O581" s="3"/>
      <c r="P581" s="3"/>
      <c r="Q581" s="3"/>
      <c r="R581" s="3"/>
      <c r="S581" s="3"/>
      <c r="T581" s="32"/>
      <c r="U581" s="32"/>
      <c r="V581" s="3"/>
      <c r="W581" s="3"/>
    </row>
    <row r="582" spans="1:23" ht="13.5" x14ac:dyDescent="0.25">
      <c r="A582" s="95"/>
      <c r="B582" s="108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3"/>
      <c r="O582" s="3"/>
      <c r="P582" s="3"/>
      <c r="Q582" s="3"/>
      <c r="R582" s="3"/>
      <c r="S582" s="3"/>
      <c r="T582" s="32"/>
      <c r="U582" s="32"/>
      <c r="V582" s="3"/>
      <c r="W582" s="3"/>
    </row>
    <row r="583" spans="1:23" ht="13.5" x14ac:dyDescent="0.25">
      <c r="A583" s="95"/>
      <c r="B583" s="95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3"/>
      <c r="O583" s="3"/>
      <c r="P583" s="3"/>
      <c r="Q583" s="3"/>
      <c r="R583" s="3"/>
      <c r="S583" s="3"/>
      <c r="T583" s="32"/>
      <c r="U583" s="32"/>
      <c r="V583" s="3"/>
      <c r="W583" s="3"/>
    </row>
    <row r="584" spans="1:23" ht="13.5" x14ac:dyDescent="0.25">
      <c r="A584" s="95"/>
      <c r="B584" s="146"/>
      <c r="C584" s="146"/>
      <c r="D584" s="146"/>
      <c r="E584" s="146"/>
      <c r="F584" s="146"/>
      <c r="G584" s="146"/>
      <c r="H584" s="146"/>
      <c r="I584" s="146"/>
      <c r="J584" s="146"/>
      <c r="K584" s="146"/>
      <c r="L584" s="146"/>
      <c r="M584" s="146"/>
      <c r="N584" s="3"/>
      <c r="O584" s="3"/>
      <c r="P584" s="3"/>
      <c r="Q584" s="3"/>
      <c r="R584" s="3"/>
      <c r="S584" s="3"/>
      <c r="T584" s="32"/>
      <c r="U584" s="32"/>
      <c r="V584" s="3"/>
      <c r="W584" s="3"/>
    </row>
    <row r="585" spans="1:23" ht="13.5" x14ac:dyDescent="0.25">
      <c r="A585" s="95"/>
      <c r="B585" s="3"/>
      <c r="C585" s="3"/>
      <c r="D585" s="3"/>
      <c r="E585" s="3"/>
      <c r="F585" s="3"/>
      <c r="G585" s="3"/>
      <c r="H585" s="84"/>
      <c r="I585" s="84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2"/>
      <c r="U585" s="32"/>
      <c r="V585" s="3"/>
      <c r="W585" s="3"/>
    </row>
    <row r="586" spans="1:23" ht="13.5" x14ac:dyDescent="0.25">
      <c r="A586" s="95"/>
      <c r="B586" s="3"/>
      <c r="C586" s="3"/>
      <c r="D586" s="3"/>
      <c r="E586" s="3"/>
      <c r="F586" s="3"/>
      <c r="G586" s="3"/>
      <c r="H586" s="84"/>
      <c r="I586" s="84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2"/>
      <c r="U586" s="32"/>
      <c r="V586" s="3"/>
      <c r="W586" s="3"/>
    </row>
    <row r="587" spans="1:23" ht="13.5" x14ac:dyDescent="0.25">
      <c r="A587" s="95"/>
      <c r="B587" s="3"/>
      <c r="C587" s="3"/>
      <c r="D587" s="3"/>
      <c r="E587" s="3"/>
      <c r="F587" s="3"/>
      <c r="G587" s="3"/>
      <c r="H587" s="84"/>
      <c r="I587" s="8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2"/>
      <c r="U587" s="32"/>
      <c r="V587" s="3"/>
      <c r="W587" s="3"/>
    </row>
    <row r="588" spans="1:23" ht="13.5" x14ac:dyDescent="0.25">
      <c r="A588" s="95"/>
      <c r="B588" s="3"/>
      <c r="C588" s="3"/>
      <c r="D588" s="3"/>
      <c r="E588" s="3"/>
      <c r="F588" s="3"/>
      <c r="G588" s="3"/>
      <c r="H588" s="84"/>
      <c r="I588" s="8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2"/>
      <c r="U588" s="32"/>
      <c r="V588" s="3"/>
      <c r="W588" s="3"/>
    </row>
    <row r="589" spans="1:23" ht="13.5" x14ac:dyDescent="0.25">
      <c r="A589" s="95"/>
      <c r="B589" s="3"/>
      <c r="C589" s="3"/>
      <c r="D589" s="3"/>
      <c r="E589" s="3"/>
      <c r="F589" s="3"/>
      <c r="G589" s="3"/>
      <c r="H589" s="84"/>
      <c r="I589" s="84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2"/>
      <c r="U589" s="32"/>
      <c r="V589" s="3"/>
      <c r="W589" s="3"/>
    </row>
    <row r="590" spans="1:23" ht="13.5" x14ac:dyDescent="0.25">
      <c r="A590" s="95"/>
      <c r="B590" s="3"/>
      <c r="C590" s="3"/>
      <c r="D590" s="3"/>
      <c r="E590" s="3"/>
      <c r="F590" s="3"/>
      <c r="G590" s="3"/>
      <c r="H590" s="84"/>
      <c r="I590" s="84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2"/>
      <c r="U590" s="32"/>
      <c r="V590" s="3"/>
      <c r="W590" s="3"/>
    </row>
    <row r="591" spans="1:23" ht="13.5" x14ac:dyDescent="0.25">
      <c r="A591" s="95"/>
      <c r="B591" s="3"/>
      <c r="C591" s="3"/>
      <c r="D591" s="3"/>
      <c r="E591" s="3"/>
      <c r="F591" s="3"/>
      <c r="G591" s="3"/>
      <c r="H591" s="84"/>
      <c r="I591" s="84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2"/>
      <c r="U591" s="32"/>
      <c r="V591" s="3"/>
      <c r="W591" s="3"/>
    </row>
    <row r="592" spans="1:23" ht="13.5" x14ac:dyDescent="0.25">
      <c r="A592" s="95"/>
      <c r="B592" s="3"/>
      <c r="C592" s="3"/>
      <c r="D592" s="3"/>
      <c r="E592" s="3"/>
      <c r="F592" s="3"/>
      <c r="G592" s="3"/>
      <c r="H592" s="84"/>
      <c r="I592" s="84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2"/>
      <c r="U592" s="32"/>
      <c r="V592" s="3"/>
      <c r="W592" s="3"/>
    </row>
    <row r="593" spans="1:23" ht="13.5" x14ac:dyDescent="0.25">
      <c r="A593" s="95"/>
      <c r="B593" s="3"/>
      <c r="C593" s="3"/>
      <c r="D593" s="3"/>
      <c r="E593" s="3"/>
      <c r="F593" s="3"/>
      <c r="G593" s="3"/>
      <c r="H593" s="84"/>
      <c r="I593" s="8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2"/>
      <c r="U593" s="32"/>
      <c r="V593" s="3"/>
      <c r="W593" s="3"/>
    </row>
    <row r="594" spans="1:23" ht="13.5" x14ac:dyDescent="0.25">
      <c r="A594" s="95"/>
      <c r="B594" s="3"/>
      <c r="C594" s="3"/>
      <c r="D594" s="3"/>
      <c r="E594" s="3"/>
      <c r="F594" s="3"/>
      <c r="G594" s="3"/>
      <c r="H594" s="84"/>
      <c r="I594" s="8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2"/>
      <c r="U594" s="32"/>
      <c r="V594" s="3"/>
      <c r="W594" s="3"/>
    </row>
    <row r="595" spans="1:23" ht="13.5" x14ac:dyDescent="0.25">
      <c r="A595" s="95"/>
      <c r="B595" s="3"/>
      <c r="C595" s="3"/>
      <c r="D595" s="3"/>
      <c r="E595" s="3"/>
      <c r="F595" s="3"/>
      <c r="G595" s="3"/>
      <c r="H595" s="84"/>
      <c r="I595" s="8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2"/>
      <c r="U595" s="32"/>
      <c r="V595" s="3"/>
      <c r="W595" s="3"/>
    </row>
    <row r="596" spans="1:23" ht="13.5" x14ac:dyDescent="0.25">
      <c r="A596" s="95"/>
      <c r="B596" s="3"/>
      <c r="C596" s="3"/>
      <c r="D596" s="3"/>
      <c r="E596" s="3"/>
      <c r="F596" s="3"/>
      <c r="G596" s="3"/>
      <c r="H596" s="84"/>
      <c r="I596" s="8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2"/>
      <c r="U596" s="32"/>
      <c r="V596" s="3"/>
      <c r="W596" s="3"/>
    </row>
    <row r="597" spans="1:23" ht="13.5" x14ac:dyDescent="0.25">
      <c r="A597" s="95"/>
      <c r="B597" s="3"/>
      <c r="C597" s="3"/>
      <c r="D597" s="3"/>
      <c r="E597" s="3"/>
      <c r="F597" s="3"/>
      <c r="G597" s="3"/>
      <c r="H597" s="84"/>
      <c r="I597" s="8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2"/>
      <c r="U597" s="32"/>
      <c r="V597" s="3"/>
      <c r="W597" s="3"/>
    </row>
    <row r="598" spans="1:23" ht="13.5" x14ac:dyDescent="0.25">
      <c r="A598" s="95"/>
      <c r="B598" s="3"/>
      <c r="C598" s="3"/>
      <c r="D598" s="3"/>
      <c r="E598" s="3"/>
      <c r="F598" s="3"/>
      <c r="G598" s="3"/>
      <c r="H598" s="84"/>
      <c r="I598" s="8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2"/>
      <c r="U598" s="32"/>
      <c r="V598" s="3"/>
      <c r="W598" s="3"/>
    </row>
    <row r="599" spans="1:23" ht="13.5" x14ac:dyDescent="0.25">
      <c r="A599" s="95"/>
      <c r="B599" s="3"/>
      <c r="C599" s="3"/>
      <c r="D599" s="3"/>
      <c r="E599" s="3"/>
      <c r="F599" s="3"/>
      <c r="G599" s="3"/>
      <c r="H599" s="84"/>
      <c r="I599" s="8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2"/>
      <c r="U599" s="32"/>
      <c r="V599" s="3"/>
      <c r="W599" s="3"/>
    </row>
    <row r="600" spans="1:23" ht="13.5" x14ac:dyDescent="0.25">
      <c r="A600" s="95"/>
      <c r="B600" s="3"/>
      <c r="C600" s="3"/>
      <c r="D600" s="3"/>
      <c r="E600" s="3"/>
      <c r="F600" s="3"/>
      <c r="G600" s="3"/>
      <c r="H600" s="84"/>
      <c r="I600" s="8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2"/>
      <c r="U600" s="32"/>
      <c r="V600" s="3"/>
      <c r="W600" s="3"/>
    </row>
    <row r="601" spans="1:23" ht="13.5" x14ac:dyDescent="0.25">
      <c r="A601" s="95"/>
      <c r="B601" s="3"/>
      <c r="C601" s="3"/>
      <c r="D601" s="3"/>
      <c r="E601" s="3"/>
      <c r="F601" s="3"/>
      <c r="G601" s="3"/>
      <c r="H601" s="84"/>
      <c r="I601" s="8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2"/>
      <c r="U601" s="32"/>
      <c r="V601" s="3"/>
      <c r="W601" s="3"/>
    </row>
    <row r="602" spans="1:23" ht="13.5" x14ac:dyDescent="0.25">
      <c r="A602" s="95"/>
      <c r="B602" s="3"/>
      <c r="C602" s="3"/>
      <c r="D602" s="3"/>
      <c r="E602" s="3"/>
      <c r="F602" s="3"/>
      <c r="G602" s="3"/>
      <c r="H602" s="84"/>
      <c r="I602" s="8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2"/>
      <c r="U602" s="32"/>
      <c r="V602" s="3"/>
      <c r="W602" s="3"/>
    </row>
    <row r="603" spans="1:23" ht="13.5" x14ac:dyDescent="0.25">
      <c r="A603" s="95"/>
      <c r="B603" s="3"/>
      <c r="C603" s="3"/>
      <c r="D603" s="3"/>
      <c r="E603" s="3"/>
      <c r="F603" s="3"/>
      <c r="G603" s="3"/>
      <c r="H603" s="84"/>
      <c r="I603" s="8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2"/>
      <c r="U603" s="32"/>
      <c r="V603" s="3"/>
      <c r="W603" s="3"/>
    </row>
    <row r="604" spans="1:23" ht="13.5" x14ac:dyDescent="0.25">
      <c r="A604" s="95"/>
      <c r="B604" s="3"/>
      <c r="C604" s="3"/>
      <c r="D604" s="3"/>
      <c r="E604" s="3"/>
      <c r="F604" s="3"/>
      <c r="G604" s="3"/>
      <c r="H604" s="84"/>
      <c r="I604" s="8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2"/>
      <c r="U604" s="32"/>
      <c r="V604" s="3"/>
      <c r="W604" s="3"/>
    </row>
    <row r="605" spans="1:23" ht="13.5" x14ac:dyDescent="0.25">
      <c r="A605" s="95"/>
      <c r="B605" s="3"/>
      <c r="C605" s="3"/>
      <c r="D605" s="3"/>
      <c r="E605" s="3"/>
      <c r="F605" s="3"/>
      <c r="G605" s="3"/>
      <c r="H605" s="84"/>
      <c r="I605" s="8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2"/>
      <c r="U605" s="32"/>
      <c r="V605" s="3"/>
      <c r="W605" s="3"/>
    </row>
    <row r="606" spans="1:23" ht="13.5" x14ac:dyDescent="0.25">
      <c r="A606" s="95"/>
      <c r="B606" s="3"/>
      <c r="C606" s="3"/>
      <c r="D606" s="3"/>
      <c r="E606" s="3"/>
      <c r="F606" s="3"/>
      <c r="G606" s="3"/>
      <c r="H606" s="84"/>
      <c r="I606" s="8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2"/>
      <c r="U606" s="32"/>
      <c r="V606" s="3"/>
      <c r="W606" s="3"/>
    </row>
    <row r="607" spans="1:23" ht="13.5" x14ac:dyDescent="0.25">
      <c r="A607" s="95"/>
      <c r="B607" s="3"/>
      <c r="C607" s="3"/>
      <c r="D607" s="3"/>
      <c r="E607" s="3"/>
      <c r="F607" s="3"/>
      <c r="G607" s="3"/>
      <c r="H607" s="84"/>
      <c r="I607" s="8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2"/>
      <c r="U607" s="32"/>
      <c r="V607" s="3"/>
      <c r="W607" s="3"/>
    </row>
    <row r="608" spans="1:23" ht="13.5" x14ac:dyDescent="0.25">
      <c r="A608" s="95"/>
      <c r="B608" s="3"/>
      <c r="C608" s="3"/>
      <c r="D608" s="3"/>
      <c r="E608" s="3"/>
      <c r="F608" s="3"/>
      <c r="G608" s="3"/>
      <c r="H608" s="84"/>
      <c r="I608" s="8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2"/>
      <c r="U608" s="32"/>
      <c r="V608" s="3"/>
      <c r="W608" s="3"/>
    </row>
    <row r="609" spans="1:23" ht="13.5" x14ac:dyDescent="0.25">
      <c r="A609" s="95"/>
      <c r="B609" s="3"/>
      <c r="C609" s="3"/>
      <c r="D609" s="3"/>
      <c r="E609" s="3"/>
      <c r="F609" s="3"/>
      <c r="G609" s="3"/>
      <c r="H609" s="84"/>
      <c r="I609" s="8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2"/>
      <c r="U609" s="32"/>
      <c r="V609" s="3"/>
      <c r="W609" s="3"/>
    </row>
    <row r="610" spans="1:23" ht="13.5" x14ac:dyDescent="0.25">
      <c r="A610" s="95"/>
      <c r="B610" s="3"/>
      <c r="C610" s="3"/>
      <c r="D610" s="3"/>
      <c r="E610" s="3"/>
      <c r="F610" s="3"/>
      <c r="G610" s="3"/>
      <c r="H610" s="84"/>
      <c r="I610" s="8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2"/>
      <c r="U610" s="32"/>
      <c r="V610" s="3"/>
      <c r="W610" s="3"/>
    </row>
    <row r="611" spans="1:23" ht="13.5" x14ac:dyDescent="0.25">
      <c r="A611" s="95"/>
      <c r="B611" s="3"/>
      <c r="C611" s="3"/>
      <c r="D611" s="3"/>
      <c r="E611" s="3"/>
      <c r="F611" s="3"/>
      <c r="G611" s="3"/>
      <c r="H611" s="84"/>
      <c r="I611" s="84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2"/>
      <c r="U611" s="32"/>
      <c r="V611" s="3"/>
      <c r="W611" s="3"/>
    </row>
    <row r="612" spans="1:23" ht="13.5" x14ac:dyDescent="0.25">
      <c r="A612" s="95"/>
      <c r="B612" s="3"/>
      <c r="C612" s="3"/>
      <c r="D612" s="3"/>
      <c r="E612" s="3"/>
      <c r="F612" s="3"/>
      <c r="G612" s="3"/>
      <c r="H612" s="84"/>
      <c r="I612" s="84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2"/>
      <c r="U612" s="32"/>
      <c r="V612" s="3"/>
      <c r="W612" s="3"/>
    </row>
    <row r="613" spans="1:23" ht="13.5" x14ac:dyDescent="0.25">
      <c r="A613" s="95"/>
      <c r="B613" s="3"/>
      <c r="C613" s="3"/>
      <c r="D613" s="3"/>
      <c r="E613" s="3"/>
      <c r="F613" s="3"/>
      <c r="G613" s="3"/>
      <c r="H613" s="84"/>
      <c r="I613" s="8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2"/>
      <c r="U613" s="32"/>
      <c r="V613" s="3"/>
      <c r="W613" s="3"/>
    </row>
    <row r="614" spans="1:23" ht="13.5" x14ac:dyDescent="0.25">
      <c r="A614" s="95"/>
      <c r="B614" s="3"/>
      <c r="C614" s="3"/>
      <c r="D614" s="3"/>
      <c r="E614" s="3"/>
      <c r="F614" s="3"/>
      <c r="G614" s="3"/>
      <c r="H614" s="84"/>
      <c r="I614" s="8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2"/>
      <c r="U614" s="32"/>
      <c r="V614" s="3"/>
      <c r="W614" s="3"/>
    </row>
    <row r="615" spans="1:23" ht="13.5" x14ac:dyDescent="0.25">
      <c r="A615" s="95"/>
      <c r="B615" s="3"/>
      <c r="C615" s="3"/>
      <c r="D615" s="3"/>
      <c r="E615" s="3"/>
      <c r="F615" s="3"/>
      <c r="G615" s="3"/>
      <c r="H615" s="84"/>
      <c r="I615" s="84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2"/>
      <c r="U615" s="32"/>
      <c r="V615" s="3"/>
      <c r="W615" s="3"/>
    </row>
    <row r="616" spans="1:23" ht="13.5" x14ac:dyDescent="0.25">
      <c r="A616" s="95"/>
      <c r="B616" s="3"/>
      <c r="C616" s="3"/>
      <c r="D616" s="3"/>
      <c r="E616" s="3"/>
      <c r="F616" s="3"/>
      <c r="G616" s="3"/>
      <c r="H616" s="84"/>
      <c r="I616" s="8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2"/>
      <c r="U616" s="32"/>
      <c r="V616" s="3"/>
      <c r="W616" s="3"/>
    </row>
    <row r="617" spans="1:23" ht="13.5" x14ac:dyDescent="0.25">
      <c r="A617" s="95"/>
      <c r="B617" s="3"/>
      <c r="C617" s="3"/>
      <c r="D617" s="3"/>
      <c r="E617" s="3"/>
      <c r="F617" s="3"/>
      <c r="G617" s="3"/>
      <c r="H617" s="84"/>
      <c r="I617" s="84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2"/>
      <c r="U617" s="32"/>
      <c r="V617" s="3"/>
      <c r="W617" s="3"/>
    </row>
    <row r="618" spans="1:23" ht="13.5" x14ac:dyDescent="0.25">
      <c r="A618" s="95"/>
      <c r="B618" s="3"/>
      <c r="C618" s="3"/>
      <c r="D618" s="3"/>
      <c r="E618" s="3"/>
      <c r="F618" s="3"/>
      <c r="G618" s="3"/>
      <c r="H618" s="84"/>
      <c r="I618" s="8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2"/>
      <c r="U618" s="32"/>
      <c r="V618" s="3"/>
      <c r="W618" s="3"/>
    </row>
    <row r="619" spans="1:23" ht="13.5" x14ac:dyDescent="0.25">
      <c r="A619" s="95"/>
      <c r="B619" s="3"/>
      <c r="C619" s="3"/>
      <c r="D619" s="3"/>
      <c r="E619" s="3"/>
      <c r="F619" s="3"/>
      <c r="G619" s="3"/>
      <c r="H619" s="84"/>
      <c r="I619" s="84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2"/>
      <c r="U619" s="32"/>
      <c r="V619" s="3"/>
      <c r="W619" s="3"/>
    </row>
    <row r="620" spans="1:23" ht="13.5" x14ac:dyDescent="0.25">
      <c r="A620" s="95"/>
      <c r="B620" s="3"/>
      <c r="C620" s="3"/>
      <c r="D620" s="3"/>
      <c r="E620" s="3"/>
      <c r="F620" s="3"/>
      <c r="G620" s="3"/>
      <c r="H620" s="84"/>
      <c r="I620" s="84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2"/>
      <c r="U620" s="32"/>
      <c r="V620" s="3"/>
      <c r="W620" s="3"/>
    </row>
    <row r="621" spans="1:23" ht="13.5" x14ac:dyDescent="0.25">
      <c r="A621" s="95"/>
      <c r="B621" s="3"/>
      <c r="C621" s="3"/>
      <c r="D621" s="3"/>
      <c r="E621" s="3"/>
      <c r="F621" s="3"/>
      <c r="G621" s="3"/>
      <c r="H621" s="84"/>
      <c r="I621" s="84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2"/>
      <c r="U621" s="32"/>
      <c r="V621" s="3"/>
      <c r="W621" s="3"/>
    </row>
    <row r="622" spans="1:23" ht="13.5" x14ac:dyDescent="0.25">
      <c r="A622" s="95"/>
      <c r="B622" s="3"/>
      <c r="C622" s="3"/>
      <c r="D622" s="3"/>
      <c r="E622" s="3"/>
      <c r="F622" s="3"/>
      <c r="G622" s="3"/>
      <c r="H622" s="84"/>
      <c r="I622" s="84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2"/>
      <c r="U622" s="32"/>
      <c r="V622" s="3"/>
      <c r="W622" s="3"/>
    </row>
    <row r="623" spans="1:23" ht="13.5" x14ac:dyDescent="0.25">
      <c r="A623" s="95"/>
      <c r="B623" s="3"/>
      <c r="C623" s="3"/>
      <c r="D623" s="3"/>
      <c r="E623" s="3"/>
      <c r="F623" s="3"/>
      <c r="G623" s="3"/>
      <c r="H623" s="84"/>
      <c r="I623" s="84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2"/>
      <c r="U623" s="32"/>
      <c r="V623" s="3"/>
      <c r="W623" s="3"/>
    </row>
    <row r="624" spans="1:23" ht="13.5" x14ac:dyDescent="0.25">
      <c r="A624" s="95"/>
      <c r="B624" s="3"/>
      <c r="C624" s="3"/>
      <c r="D624" s="3"/>
      <c r="E624" s="3"/>
      <c r="F624" s="3"/>
      <c r="G624" s="3"/>
      <c r="H624" s="84"/>
      <c r="I624" s="84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2"/>
      <c r="U624" s="32"/>
      <c r="V624" s="3"/>
      <c r="W624" s="3"/>
    </row>
    <row r="625" spans="1:23" ht="13.5" x14ac:dyDescent="0.25">
      <c r="A625" s="95"/>
      <c r="B625" s="3"/>
      <c r="C625" s="3"/>
      <c r="D625" s="3"/>
      <c r="E625" s="3"/>
      <c r="F625" s="3"/>
      <c r="G625" s="3"/>
      <c r="H625" s="84"/>
      <c r="I625" s="84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2"/>
      <c r="U625" s="32"/>
      <c r="V625" s="3"/>
      <c r="W625" s="3"/>
    </row>
    <row r="626" spans="1:23" ht="13.5" x14ac:dyDescent="0.25">
      <c r="A626" s="95"/>
      <c r="B626" s="3"/>
      <c r="C626" s="3"/>
      <c r="D626" s="3"/>
      <c r="E626" s="3"/>
      <c r="F626" s="3"/>
      <c r="G626" s="3"/>
      <c r="H626" s="84"/>
      <c r="I626" s="84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2"/>
      <c r="U626" s="32"/>
      <c r="V626" s="3"/>
      <c r="W626" s="3"/>
    </row>
    <row r="627" spans="1:23" ht="13.5" x14ac:dyDescent="0.25">
      <c r="A627" s="95"/>
      <c r="B627" s="3"/>
      <c r="C627" s="3"/>
      <c r="D627" s="3"/>
      <c r="E627" s="3"/>
      <c r="F627" s="3"/>
      <c r="G627" s="3"/>
      <c r="H627" s="84"/>
      <c r="I627" s="84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2"/>
      <c r="U627" s="32"/>
      <c r="V627" s="3"/>
      <c r="W627" s="3"/>
    </row>
    <row r="628" spans="1:23" ht="13.5" x14ac:dyDescent="0.25">
      <c r="A628" s="95"/>
      <c r="B628" s="3"/>
      <c r="C628" s="3"/>
      <c r="D628" s="3"/>
      <c r="E628" s="3"/>
      <c r="F628" s="3"/>
      <c r="G628" s="3"/>
      <c r="H628" s="84"/>
      <c r="I628" s="84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2"/>
      <c r="U628" s="32"/>
      <c r="V628" s="3"/>
      <c r="W628" s="3"/>
    </row>
    <row r="629" spans="1:23" ht="13.5" x14ac:dyDescent="0.25">
      <c r="A629" s="95"/>
      <c r="B629" s="3"/>
      <c r="C629" s="3"/>
      <c r="D629" s="3"/>
      <c r="E629" s="3"/>
      <c r="F629" s="3"/>
      <c r="G629" s="3"/>
      <c r="H629" s="84"/>
      <c r="I629" s="8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2"/>
      <c r="U629" s="32"/>
      <c r="V629" s="3"/>
      <c r="W629" s="3"/>
    </row>
    <row r="630" spans="1:23" ht="13.5" x14ac:dyDescent="0.25">
      <c r="A630" s="95"/>
      <c r="B630" s="3"/>
      <c r="C630" s="3"/>
      <c r="D630" s="3"/>
      <c r="E630" s="3"/>
      <c r="F630" s="3"/>
      <c r="G630" s="3"/>
      <c r="H630" s="84"/>
      <c r="I630" s="84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2"/>
      <c r="U630" s="32"/>
      <c r="V630" s="3"/>
      <c r="W630" s="3"/>
    </row>
    <row r="631" spans="1:23" ht="13.5" x14ac:dyDescent="0.25">
      <c r="A631" s="95"/>
      <c r="B631" s="3"/>
      <c r="C631" s="3"/>
      <c r="D631" s="3"/>
      <c r="E631" s="3"/>
      <c r="F631" s="3"/>
      <c r="G631" s="3"/>
      <c r="H631" s="84"/>
      <c r="I631" s="8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2"/>
      <c r="U631" s="32"/>
      <c r="V631" s="3"/>
      <c r="W631" s="3"/>
    </row>
    <row r="632" spans="1:23" ht="13.5" x14ac:dyDescent="0.25">
      <c r="A632" s="95"/>
      <c r="B632" s="3"/>
      <c r="C632" s="3"/>
      <c r="D632" s="3"/>
      <c r="E632" s="3"/>
      <c r="F632" s="3"/>
      <c r="G632" s="3"/>
      <c r="H632" s="84"/>
      <c r="I632" s="84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2"/>
      <c r="U632" s="32"/>
      <c r="V632" s="3"/>
      <c r="W632" s="3"/>
    </row>
    <row r="633" spans="1:23" ht="13.5" x14ac:dyDescent="0.25">
      <c r="A633" s="95"/>
      <c r="B633" s="3"/>
      <c r="C633" s="3"/>
      <c r="D633" s="3"/>
      <c r="E633" s="3"/>
      <c r="F633" s="3"/>
      <c r="G633" s="3"/>
      <c r="H633" s="84"/>
      <c r="I633" s="8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2"/>
      <c r="U633" s="32"/>
      <c r="V633" s="3"/>
      <c r="W633" s="3"/>
    </row>
    <row r="634" spans="1:23" ht="13.5" x14ac:dyDescent="0.25">
      <c r="A634" s="95"/>
      <c r="B634" s="3"/>
      <c r="C634" s="3"/>
      <c r="D634" s="3"/>
      <c r="E634" s="3"/>
      <c r="F634" s="3"/>
      <c r="G634" s="3"/>
      <c r="H634" s="84"/>
      <c r="I634" s="8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2"/>
      <c r="U634" s="32"/>
      <c r="V634" s="3"/>
      <c r="W634" s="3"/>
    </row>
    <row r="635" spans="1:23" ht="13.5" x14ac:dyDescent="0.25">
      <c r="A635" s="95"/>
      <c r="B635" s="3"/>
      <c r="C635" s="3"/>
      <c r="D635" s="3"/>
      <c r="E635" s="3"/>
      <c r="F635" s="3"/>
      <c r="G635" s="3"/>
      <c r="H635" s="84"/>
      <c r="I635" s="8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2"/>
      <c r="U635" s="32"/>
      <c r="V635" s="3"/>
      <c r="W635" s="3"/>
    </row>
    <row r="636" spans="1:23" ht="13.5" x14ac:dyDescent="0.25">
      <c r="A636" s="95"/>
      <c r="B636" s="3"/>
      <c r="C636" s="3"/>
      <c r="D636" s="3"/>
      <c r="E636" s="3"/>
      <c r="F636" s="3"/>
      <c r="G636" s="3"/>
      <c r="H636" s="84"/>
      <c r="I636" s="8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2"/>
      <c r="U636" s="32"/>
      <c r="V636" s="3"/>
      <c r="W636" s="3"/>
    </row>
    <row r="637" spans="1:23" ht="13.5" x14ac:dyDescent="0.25">
      <c r="A637" s="95"/>
      <c r="B637" s="3"/>
      <c r="C637" s="3"/>
      <c r="D637" s="3"/>
      <c r="E637" s="3"/>
      <c r="F637" s="3"/>
      <c r="G637" s="3"/>
      <c r="H637" s="84"/>
      <c r="I637" s="8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2"/>
      <c r="U637" s="32"/>
      <c r="V637" s="3"/>
      <c r="W637" s="3"/>
    </row>
    <row r="638" spans="1:23" ht="13.5" x14ac:dyDescent="0.25">
      <c r="A638" s="95"/>
      <c r="B638" s="3"/>
      <c r="C638" s="3"/>
      <c r="D638" s="3"/>
      <c r="E638" s="3"/>
      <c r="F638" s="3"/>
      <c r="G638" s="3"/>
      <c r="H638" s="84"/>
      <c r="I638" s="8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2"/>
      <c r="U638" s="32"/>
      <c r="V638" s="3"/>
      <c r="W638" s="3"/>
    </row>
    <row r="639" spans="1:23" ht="13.5" x14ac:dyDescent="0.25">
      <c r="A639" s="95"/>
      <c r="B639" s="3"/>
      <c r="C639" s="3"/>
      <c r="D639" s="3"/>
      <c r="E639" s="3"/>
      <c r="F639" s="3"/>
      <c r="G639" s="3"/>
      <c r="H639" s="84"/>
      <c r="I639" s="84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2"/>
      <c r="U639" s="32"/>
      <c r="V639" s="3"/>
      <c r="W639" s="3"/>
    </row>
    <row r="640" spans="1:23" ht="13.5" x14ac:dyDescent="0.25">
      <c r="A640" s="95"/>
      <c r="B640" s="3"/>
      <c r="C640" s="3"/>
      <c r="D640" s="3"/>
      <c r="E640" s="3"/>
      <c r="F640" s="3"/>
      <c r="G640" s="3"/>
      <c r="H640" s="84"/>
      <c r="I640" s="84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2"/>
      <c r="U640" s="32"/>
      <c r="V640" s="3"/>
      <c r="W640" s="3"/>
    </row>
    <row r="641" spans="1:23" ht="13.5" x14ac:dyDescent="0.25">
      <c r="A641" s="95"/>
      <c r="B641" s="3"/>
      <c r="C641" s="3"/>
      <c r="D641" s="3"/>
      <c r="E641" s="3"/>
      <c r="F641" s="3"/>
      <c r="G641" s="3"/>
      <c r="H641" s="84"/>
      <c r="I641" s="8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2"/>
      <c r="U641" s="32"/>
      <c r="V641" s="3"/>
      <c r="W641" s="3"/>
    </row>
    <row r="642" spans="1:23" ht="13.5" x14ac:dyDescent="0.25">
      <c r="A642" s="95"/>
      <c r="B642" s="3"/>
      <c r="C642" s="3"/>
      <c r="D642" s="3"/>
      <c r="E642" s="3"/>
      <c r="F642" s="3"/>
      <c r="G642" s="3"/>
      <c r="H642" s="84"/>
      <c r="I642" s="8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2"/>
      <c r="U642" s="32"/>
      <c r="V642" s="3"/>
      <c r="W642" s="3"/>
    </row>
    <row r="643" spans="1:23" ht="13.5" x14ac:dyDescent="0.25">
      <c r="A643" s="95"/>
      <c r="B643" s="3"/>
      <c r="C643" s="3"/>
      <c r="D643" s="3"/>
      <c r="E643" s="3"/>
      <c r="F643" s="3"/>
      <c r="G643" s="3"/>
      <c r="H643" s="84"/>
      <c r="I643" s="8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2"/>
      <c r="U643" s="32"/>
      <c r="V643" s="3"/>
      <c r="W643" s="3"/>
    </row>
    <row r="644" spans="1:23" ht="13.5" x14ac:dyDescent="0.25">
      <c r="A644" s="95"/>
      <c r="B644" s="3"/>
      <c r="C644" s="3"/>
      <c r="D644" s="3"/>
      <c r="E644" s="3"/>
      <c r="F644" s="3"/>
      <c r="G644" s="3"/>
      <c r="H644" s="84"/>
      <c r="I644" s="8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2"/>
      <c r="U644" s="32"/>
      <c r="V644" s="3"/>
      <c r="W644" s="3"/>
    </row>
    <row r="645" spans="1:23" ht="13.5" x14ac:dyDescent="0.25">
      <c r="A645" s="95"/>
      <c r="B645" s="3"/>
      <c r="C645" s="3"/>
      <c r="D645" s="3"/>
      <c r="E645" s="3"/>
      <c r="F645" s="3"/>
      <c r="G645" s="3"/>
      <c r="H645" s="84"/>
      <c r="I645" s="8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2"/>
      <c r="U645" s="32"/>
      <c r="V645" s="3"/>
      <c r="W645" s="3"/>
    </row>
    <row r="646" spans="1:23" ht="13.5" x14ac:dyDescent="0.25">
      <c r="A646" s="95"/>
      <c r="B646" s="3"/>
      <c r="C646" s="3"/>
      <c r="D646" s="3"/>
      <c r="E646" s="3"/>
      <c r="F646" s="3"/>
      <c r="G646" s="3"/>
      <c r="H646" s="84"/>
      <c r="I646" s="8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2"/>
      <c r="U646" s="32"/>
      <c r="V646" s="3"/>
      <c r="W646" s="3"/>
    </row>
    <row r="647" spans="1:23" ht="13.5" x14ac:dyDescent="0.25">
      <c r="A647" s="95"/>
      <c r="B647" s="3"/>
      <c r="C647" s="3"/>
      <c r="D647" s="3"/>
      <c r="E647" s="3"/>
      <c r="F647" s="3"/>
      <c r="G647" s="3"/>
      <c r="H647" s="84"/>
      <c r="I647" s="8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2"/>
      <c r="U647" s="32"/>
      <c r="V647" s="3"/>
      <c r="W647" s="3"/>
    </row>
    <row r="648" spans="1:23" ht="13.5" x14ac:dyDescent="0.25">
      <c r="A648" s="95"/>
      <c r="B648" s="3"/>
      <c r="C648" s="3"/>
      <c r="D648" s="3"/>
      <c r="E648" s="3"/>
      <c r="F648" s="3"/>
      <c r="G648" s="3"/>
      <c r="H648" s="84"/>
      <c r="I648" s="8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2"/>
      <c r="U648" s="32"/>
      <c r="V648" s="3"/>
      <c r="W648" s="3"/>
    </row>
    <row r="649" spans="1:23" ht="13.5" x14ac:dyDescent="0.25">
      <c r="A649" s="95"/>
      <c r="B649" s="3"/>
      <c r="C649" s="3"/>
      <c r="D649" s="3"/>
      <c r="E649" s="3"/>
      <c r="F649" s="3"/>
      <c r="G649" s="3"/>
      <c r="H649" s="84"/>
      <c r="I649" s="8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2"/>
      <c r="U649" s="32"/>
      <c r="V649" s="3"/>
      <c r="W649" s="3"/>
    </row>
    <row r="650" spans="1:23" ht="13.5" x14ac:dyDescent="0.25">
      <c r="A650" s="95"/>
      <c r="B650" s="3"/>
      <c r="C650" s="3"/>
      <c r="D650" s="3"/>
      <c r="E650" s="3"/>
      <c r="F650" s="3"/>
      <c r="G650" s="3"/>
      <c r="H650" s="84"/>
      <c r="I650" s="84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2"/>
      <c r="U650" s="32"/>
      <c r="V650" s="3"/>
      <c r="W650" s="3"/>
    </row>
    <row r="651" spans="1:23" ht="13.5" x14ac:dyDescent="0.25">
      <c r="A651" s="95"/>
      <c r="B651" s="3"/>
      <c r="C651" s="3"/>
      <c r="D651" s="3"/>
      <c r="E651" s="3"/>
      <c r="F651" s="3"/>
      <c r="G651" s="3"/>
      <c r="H651" s="84"/>
      <c r="I651" s="84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2"/>
      <c r="U651" s="32"/>
      <c r="V651" s="3"/>
      <c r="W651" s="3"/>
    </row>
    <row r="652" spans="1:23" ht="13.5" x14ac:dyDescent="0.25">
      <c r="A652" s="95"/>
      <c r="B652" s="3"/>
      <c r="C652" s="3"/>
      <c r="D652" s="3"/>
      <c r="E652" s="3"/>
      <c r="F652" s="3"/>
      <c r="G652" s="3"/>
      <c r="H652" s="84"/>
      <c r="I652" s="8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2"/>
      <c r="U652" s="32"/>
      <c r="V652" s="3"/>
      <c r="W652" s="3"/>
    </row>
    <row r="653" spans="1:23" ht="13.5" x14ac:dyDescent="0.25">
      <c r="A653" s="95"/>
      <c r="B653" s="3"/>
      <c r="C653" s="3"/>
      <c r="D653" s="3"/>
      <c r="E653" s="3"/>
      <c r="F653" s="3"/>
      <c r="G653" s="3"/>
      <c r="H653" s="84"/>
      <c r="I653" s="8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2"/>
      <c r="U653" s="32"/>
      <c r="V653" s="3"/>
      <c r="W653" s="3"/>
    </row>
    <row r="654" spans="1:23" ht="13.5" x14ac:dyDescent="0.25">
      <c r="A654" s="95"/>
      <c r="B654" s="3"/>
      <c r="C654" s="3"/>
      <c r="D654" s="3"/>
      <c r="E654" s="3"/>
      <c r="F654" s="3"/>
      <c r="G654" s="3"/>
      <c r="H654" s="84"/>
      <c r="I654" s="84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2"/>
      <c r="U654" s="32"/>
      <c r="V654" s="3"/>
      <c r="W654" s="3"/>
    </row>
    <row r="655" spans="1:23" ht="13.5" x14ac:dyDescent="0.25">
      <c r="A655" s="95"/>
      <c r="B655" s="3"/>
      <c r="C655" s="3"/>
      <c r="D655" s="3"/>
      <c r="E655" s="3"/>
      <c r="F655" s="3"/>
      <c r="G655" s="3"/>
      <c r="H655" s="84"/>
      <c r="I655" s="84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2"/>
      <c r="U655" s="32"/>
      <c r="V655" s="3"/>
      <c r="W655" s="3"/>
    </row>
    <row r="656" spans="1:23" ht="13.5" x14ac:dyDescent="0.25">
      <c r="A656" s="95"/>
      <c r="B656" s="3"/>
      <c r="C656" s="3"/>
      <c r="D656" s="3"/>
      <c r="E656" s="3"/>
      <c r="F656" s="3"/>
      <c r="G656" s="3"/>
      <c r="H656" s="84"/>
      <c r="I656" s="84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2"/>
      <c r="U656" s="32"/>
      <c r="V656" s="3"/>
      <c r="W656" s="3"/>
    </row>
    <row r="657" spans="1:23" ht="13.5" x14ac:dyDescent="0.25">
      <c r="A657" s="95"/>
      <c r="B657" s="3"/>
      <c r="C657" s="3"/>
      <c r="D657" s="3"/>
      <c r="E657" s="3"/>
      <c r="F657" s="3"/>
      <c r="G657" s="3"/>
      <c r="H657" s="84"/>
      <c r="I657" s="84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2"/>
      <c r="U657" s="32"/>
      <c r="V657" s="3"/>
      <c r="W657" s="3"/>
    </row>
    <row r="658" spans="1:23" ht="13.5" x14ac:dyDescent="0.25">
      <c r="A658" s="95"/>
      <c r="B658" s="3"/>
      <c r="C658" s="3"/>
      <c r="D658" s="3"/>
      <c r="E658" s="3"/>
      <c r="F658" s="3"/>
      <c r="G658" s="3"/>
      <c r="H658" s="84"/>
      <c r="I658" s="8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2"/>
      <c r="U658" s="32"/>
      <c r="V658" s="3"/>
      <c r="W658" s="3"/>
    </row>
    <row r="659" spans="1:23" ht="13.5" x14ac:dyDescent="0.25">
      <c r="A659" s="95"/>
      <c r="B659" s="3"/>
      <c r="C659" s="3"/>
      <c r="D659" s="3"/>
      <c r="E659" s="3"/>
      <c r="F659" s="3"/>
      <c r="G659" s="3"/>
      <c r="H659" s="84"/>
      <c r="I659" s="8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2"/>
      <c r="U659" s="32"/>
      <c r="V659" s="3"/>
      <c r="W659" s="3"/>
    </row>
    <row r="660" spans="1:23" ht="13.5" x14ac:dyDescent="0.25">
      <c r="A660" s="95"/>
      <c r="B660" s="3"/>
      <c r="C660" s="3"/>
      <c r="D660" s="3"/>
      <c r="E660" s="3"/>
      <c r="F660" s="3"/>
      <c r="G660" s="3"/>
      <c r="H660" s="84"/>
      <c r="I660" s="84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2"/>
      <c r="U660" s="32"/>
      <c r="V660" s="3"/>
      <c r="W660" s="3"/>
    </row>
    <row r="661" spans="1:23" ht="13.5" x14ac:dyDescent="0.25">
      <c r="A661" s="95"/>
      <c r="B661" s="3"/>
      <c r="C661" s="3"/>
      <c r="D661" s="3"/>
      <c r="E661" s="3"/>
      <c r="F661" s="3"/>
      <c r="G661" s="3"/>
      <c r="H661" s="84"/>
      <c r="I661" s="84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2"/>
      <c r="U661" s="32"/>
      <c r="V661" s="3"/>
      <c r="W661" s="3"/>
    </row>
    <row r="662" spans="1:23" ht="13.5" x14ac:dyDescent="0.25">
      <c r="A662" s="95"/>
      <c r="B662" s="3"/>
      <c r="C662" s="3"/>
      <c r="D662" s="3"/>
      <c r="E662" s="3"/>
      <c r="F662" s="3"/>
      <c r="G662" s="3"/>
      <c r="H662" s="84"/>
      <c r="I662" s="84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2"/>
      <c r="U662" s="32"/>
      <c r="V662" s="3"/>
      <c r="W662" s="3"/>
    </row>
    <row r="663" spans="1:23" ht="13.5" x14ac:dyDescent="0.25">
      <c r="A663" s="95"/>
      <c r="B663" s="3"/>
      <c r="C663" s="3"/>
      <c r="D663" s="3"/>
      <c r="E663" s="3"/>
      <c r="F663" s="3"/>
      <c r="G663" s="3"/>
      <c r="H663" s="84"/>
      <c r="I663" s="84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2"/>
      <c r="U663" s="32"/>
      <c r="V663" s="3"/>
      <c r="W663" s="3"/>
    </row>
    <row r="664" spans="1:23" ht="13.5" x14ac:dyDescent="0.25">
      <c r="A664" s="95"/>
      <c r="B664" s="3"/>
      <c r="C664" s="3"/>
      <c r="D664" s="3"/>
      <c r="E664" s="3"/>
      <c r="F664" s="3"/>
      <c r="G664" s="3"/>
      <c r="H664" s="84"/>
      <c r="I664" s="84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2"/>
      <c r="U664" s="32"/>
      <c r="V664" s="3"/>
      <c r="W664" s="3"/>
    </row>
    <row r="665" spans="1:23" ht="13.5" x14ac:dyDescent="0.25">
      <c r="A665" s="95"/>
      <c r="B665" s="3"/>
      <c r="C665" s="3"/>
      <c r="D665" s="3"/>
      <c r="E665" s="3"/>
      <c r="F665" s="3"/>
      <c r="G665" s="3"/>
      <c r="H665" s="84"/>
      <c r="I665" s="84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2"/>
      <c r="U665" s="32"/>
      <c r="V665" s="3"/>
      <c r="W665" s="3"/>
    </row>
    <row r="666" spans="1:23" ht="13.5" x14ac:dyDescent="0.25">
      <c r="A666" s="95"/>
      <c r="B666" s="3"/>
      <c r="C666" s="3"/>
      <c r="D666" s="3"/>
      <c r="E666" s="3"/>
      <c r="F666" s="3"/>
      <c r="G666" s="3"/>
      <c r="H666" s="84"/>
      <c r="I666" s="84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2"/>
      <c r="U666" s="32"/>
      <c r="V666" s="3"/>
      <c r="W666" s="3"/>
    </row>
    <row r="667" spans="1:23" ht="13.5" x14ac:dyDescent="0.25">
      <c r="A667" s="95"/>
      <c r="B667" s="3"/>
      <c r="C667" s="3"/>
      <c r="D667" s="3"/>
      <c r="E667" s="3"/>
      <c r="F667" s="3"/>
      <c r="G667" s="3"/>
      <c r="H667" s="84"/>
      <c r="I667" s="8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2"/>
      <c r="U667" s="32"/>
      <c r="V667" s="3"/>
      <c r="W667" s="3"/>
    </row>
    <row r="668" spans="1:23" ht="13.5" x14ac:dyDescent="0.25">
      <c r="A668" s="95"/>
      <c r="B668" s="3"/>
      <c r="C668" s="3"/>
      <c r="D668" s="3"/>
      <c r="E668" s="3"/>
      <c r="F668" s="3"/>
      <c r="G668" s="3"/>
      <c r="H668" s="84"/>
      <c r="I668" s="84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2"/>
      <c r="U668" s="32"/>
      <c r="V668" s="3"/>
      <c r="W668" s="3"/>
    </row>
    <row r="669" spans="1:23" ht="13.5" x14ac:dyDescent="0.25">
      <c r="A669" s="95"/>
      <c r="B669" s="3"/>
      <c r="C669" s="3"/>
      <c r="D669" s="3"/>
      <c r="E669" s="3"/>
      <c r="F669" s="3"/>
      <c r="G669" s="3"/>
      <c r="H669" s="84"/>
      <c r="I669" s="84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2"/>
      <c r="U669" s="32"/>
      <c r="V669" s="3"/>
      <c r="W669" s="3"/>
    </row>
    <row r="670" spans="1:23" ht="13.5" x14ac:dyDescent="0.25">
      <c r="A670" s="95"/>
      <c r="B670" s="3"/>
      <c r="C670" s="3"/>
      <c r="D670" s="3"/>
      <c r="E670" s="3"/>
      <c r="F670" s="3"/>
      <c r="G670" s="3"/>
      <c r="H670" s="84"/>
      <c r="I670" s="84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2"/>
      <c r="U670" s="32"/>
      <c r="V670" s="3"/>
      <c r="W670" s="3"/>
    </row>
    <row r="671" spans="1:23" ht="13.5" x14ac:dyDescent="0.25">
      <c r="A671" s="95"/>
      <c r="B671" s="3"/>
      <c r="C671" s="3"/>
      <c r="D671" s="3"/>
      <c r="E671" s="3"/>
      <c r="F671" s="3"/>
      <c r="G671" s="3"/>
      <c r="H671" s="84"/>
      <c r="I671" s="84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2"/>
      <c r="U671" s="32"/>
      <c r="V671" s="3"/>
      <c r="W671" s="3"/>
    </row>
    <row r="672" spans="1:23" ht="13.5" x14ac:dyDescent="0.25">
      <c r="A672" s="95"/>
      <c r="B672" s="3"/>
      <c r="C672" s="3"/>
      <c r="D672" s="3"/>
      <c r="E672" s="3"/>
      <c r="F672" s="3"/>
      <c r="G672" s="3"/>
      <c r="H672" s="84"/>
      <c r="I672" s="8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2"/>
      <c r="U672" s="32"/>
      <c r="V672" s="3"/>
      <c r="W672" s="3"/>
    </row>
    <row r="673" spans="1:23" ht="13.5" x14ac:dyDescent="0.25">
      <c r="A673" s="95"/>
      <c r="B673" s="3"/>
      <c r="C673" s="3"/>
      <c r="D673" s="3"/>
      <c r="E673" s="3"/>
      <c r="F673" s="3"/>
      <c r="G673" s="3"/>
      <c r="H673" s="84"/>
      <c r="I673" s="8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2"/>
      <c r="U673" s="32"/>
      <c r="V673" s="3"/>
      <c r="W673" s="3"/>
    </row>
    <row r="674" spans="1:23" ht="13.5" x14ac:dyDescent="0.25">
      <c r="A674" s="95"/>
      <c r="B674" s="3"/>
      <c r="C674" s="3"/>
      <c r="D674" s="3"/>
      <c r="E674" s="3"/>
      <c r="F674" s="3"/>
      <c r="G674" s="3"/>
      <c r="H674" s="84"/>
      <c r="I674" s="8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2"/>
      <c r="U674" s="32"/>
      <c r="V674" s="3"/>
      <c r="W674" s="3"/>
    </row>
    <row r="675" spans="1:23" ht="13.5" x14ac:dyDescent="0.25">
      <c r="A675" s="95"/>
      <c r="B675" s="3"/>
      <c r="C675" s="3"/>
      <c r="D675" s="3"/>
      <c r="E675" s="3"/>
      <c r="F675" s="3"/>
      <c r="G675" s="3"/>
      <c r="H675" s="84"/>
      <c r="I675" s="84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2"/>
      <c r="U675" s="32"/>
      <c r="V675" s="3"/>
      <c r="W675" s="3"/>
    </row>
    <row r="676" spans="1:23" ht="13.5" x14ac:dyDescent="0.25">
      <c r="A676" s="95"/>
      <c r="B676" s="3"/>
      <c r="C676" s="3"/>
      <c r="D676" s="3"/>
      <c r="E676" s="3"/>
      <c r="F676" s="3"/>
      <c r="G676" s="3"/>
      <c r="H676" s="84"/>
      <c r="I676" s="84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2"/>
      <c r="U676" s="32"/>
      <c r="V676" s="3"/>
      <c r="W676" s="3"/>
    </row>
    <row r="677" spans="1:23" ht="13.5" x14ac:dyDescent="0.25">
      <c r="A677" s="95"/>
      <c r="B677" s="3"/>
      <c r="C677" s="3"/>
      <c r="D677" s="3"/>
      <c r="E677" s="3"/>
      <c r="F677" s="3"/>
      <c r="G677" s="3"/>
      <c r="H677" s="84"/>
      <c r="I677" s="84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2"/>
      <c r="U677" s="32"/>
      <c r="V677" s="3"/>
      <c r="W677" s="3"/>
    </row>
    <row r="678" spans="1:23" ht="13.5" x14ac:dyDescent="0.25">
      <c r="A678" s="95"/>
      <c r="B678" s="3"/>
      <c r="C678" s="3"/>
      <c r="D678" s="3"/>
      <c r="E678" s="3"/>
      <c r="F678" s="3"/>
      <c r="G678" s="3"/>
      <c r="H678" s="84"/>
      <c r="I678" s="84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2"/>
      <c r="U678" s="32"/>
      <c r="V678" s="3"/>
      <c r="W678" s="3"/>
    </row>
    <row r="679" spans="1:23" ht="13.5" x14ac:dyDescent="0.25">
      <c r="A679" s="95"/>
      <c r="B679" s="3"/>
      <c r="C679" s="3"/>
      <c r="D679" s="3"/>
      <c r="E679" s="3"/>
      <c r="F679" s="3"/>
      <c r="G679" s="3"/>
      <c r="H679" s="84"/>
      <c r="I679" s="8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2"/>
      <c r="U679" s="32"/>
      <c r="V679" s="3"/>
      <c r="W679" s="3"/>
    </row>
    <row r="680" spans="1:23" ht="13.5" x14ac:dyDescent="0.25">
      <c r="A680" s="95"/>
      <c r="B680" s="3"/>
      <c r="C680" s="3"/>
      <c r="D680" s="3"/>
      <c r="E680" s="3"/>
      <c r="F680" s="3"/>
      <c r="G680" s="3"/>
      <c r="H680" s="84"/>
      <c r="I680" s="8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2"/>
      <c r="U680" s="32"/>
      <c r="V680" s="3"/>
      <c r="W680" s="3"/>
    </row>
    <row r="681" spans="1:23" ht="13.5" x14ac:dyDescent="0.25">
      <c r="A681" s="95"/>
      <c r="B681" s="3"/>
      <c r="C681" s="3"/>
      <c r="D681" s="3"/>
      <c r="E681" s="3"/>
      <c r="F681" s="3"/>
      <c r="G681" s="3"/>
      <c r="H681" s="84"/>
      <c r="I681" s="8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2"/>
      <c r="U681" s="32"/>
      <c r="V681" s="3"/>
      <c r="W681" s="3"/>
    </row>
    <row r="682" spans="1:23" ht="13.5" x14ac:dyDescent="0.25">
      <c r="A682" s="95"/>
      <c r="B682" s="3"/>
      <c r="C682" s="3"/>
      <c r="D682" s="3"/>
      <c r="E682" s="3"/>
      <c r="F682" s="3"/>
      <c r="G682" s="3"/>
      <c r="H682" s="84"/>
      <c r="I682" s="8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2"/>
      <c r="U682" s="32"/>
      <c r="V682" s="3"/>
      <c r="W682" s="3"/>
    </row>
    <row r="683" spans="1:23" ht="13.5" x14ac:dyDescent="0.25">
      <c r="A683" s="95"/>
      <c r="B683" s="3"/>
      <c r="C683" s="3"/>
      <c r="D683" s="3"/>
      <c r="E683" s="3"/>
      <c r="F683" s="3"/>
      <c r="G683" s="3"/>
      <c r="H683" s="84"/>
      <c r="I683" s="8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2"/>
      <c r="U683" s="32"/>
      <c r="V683" s="3"/>
      <c r="W683" s="3"/>
    </row>
    <row r="684" spans="1:23" ht="13.5" x14ac:dyDescent="0.25">
      <c r="A684" s="95"/>
      <c r="B684" s="3"/>
      <c r="C684" s="3"/>
      <c r="D684" s="3"/>
      <c r="E684" s="3"/>
      <c r="F684" s="3"/>
      <c r="G684" s="3"/>
      <c r="H684" s="84"/>
      <c r="I684" s="8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2"/>
      <c r="U684" s="32"/>
      <c r="V684" s="3"/>
      <c r="W684" s="3"/>
    </row>
    <row r="685" spans="1:23" ht="13.5" x14ac:dyDescent="0.25">
      <c r="A685" s="95"/>
      <c r="B685" s="3"/>
      <c r="C685" s="3"/>
      <c r="D685" s="3"/>
      <c r="E685" s="3"/>
      <c r="F685" s="3"/>
      <c r="G685" s="3"/>
      <c r="H685" s="84"/>
      <c r="I685" s="8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2"/>
      <c r="U685" s="32"/>
      <c r="V685" s="3"/>
      <c r="W685" s="3"/>
    </row>
    <row r="686" spans="1:23" ht="13.5" x14ac:dyDescent="0.25">
      <c r="A686" s="95"/>
      <c r="B686" s="3"/>
      <c r="C686" s="3"/>
      <c r="D686" s="3"/>
      <c r="E686" s="3"/>
      <c r="F686" s="3"/>
      <c r="G686" s="3"/>
      <c r="H686" s="84"/>
      <c r="I686" s="8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2"/>
      <c r="U686" s="32"/>
      <c r="V686" s="3"/>
      <c r="W686" s="3"/>
    </row>
    <row r="687" spans="1:23" ht="13.5" x14ac:dyDescent="0.25">
      <c r="A687" s="95"/>
      <c r="B687" s="3"/>
      <c r="C687" s="3"/>
      <c r="D687" s="3"/>
      <c r="E687" s="3"/>
      <c r="F687" s="3"/>
      <c r="G687" s="3"/>
      <c r="H687" s="84"/>
      <c r="I687" s="8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2"/>
      <c r="U687" s="32"/>
      <c r="V687" s="3"/>
      <c r="W687" s="3"/>
    </row>
    <row r="688" spans="1:23" ht="13.5" x14ac:dyDescent="0.25">
      <c r="A688" s="95"/>
      <c r="B688" s="3"/>
      <c r="C688" s="3"/>
      <c r="D688" s="3"/>
      <c r="E688" s="3"/>
      <c r="F688" s="3"/>
      <c r="G688" s="3"/>
      <c r="H688" s="84"/>
      <c r="I688" s="8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2"/>
      <c r="U688" s="32"/>
      <c r="V688" s="3"/>
      <c r="W688" s="3"/>
    </row>
    <row r="689" spans="1:23" ht="13.5" x14ac:dyDescent="0.25">
      <c r="A689" s="95"/>
      <c r="B689" s="3"/>
      <c r="C689" s="3"/>
      <c r="D689" s="3"/>
      <c r="E689" s="3"/>
      <c r="F689" s="3"/>
      <c r="G689" s="3"/>
      <c r="H689" s="84"/>
      <c r="I689" s="8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2"/>
      <c r="U689" s="32"/>
      <c r="V689" s="3"/>
      <c r="W689" s="3"/>
    </row>
    <row r="690" spans="1:23" ht="13.5" x14ac:dyDescent="0.25">
      <c r="A690" s="95"/>
      <c r="B690" s="3"/>
      <c r="C690" s="3"/>
      <c r="D690" s="3"/>
      <c r="E690" s="3"/>
      <c r="F690" s="3"/>
      <c r="G690" s="3"/>
      <c r="H690" s="84"/>
      <c r="I690" s="84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2"/>
      <c r="U690" s="32"/>
      <c r="V690" s="3"/>
      <c r="W690" s="3"/>
    </row>
    <row r="691" spans="1:23" ht="13.5" x14ac:dyDescent="0.25">
      <c r="A691" s="95"/>
      <c r="B691" s="3"/>
      <c r="C691" s="3"/>
      <c r="D691" s="3"/>
      <c r="E691" s="3"/>
      <c r="F691" s="3"/>
      <c r="G691" s="3"/>
      <c r="H691" s="84"/>
      <c r="I691" s="8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2"/>
      <c r="U691" s="32"/>
      <c r="V691" s="3"/>
      <c r="W691" s="3"/>
    </row>
    <row r="692" spans="1:23" ht="13.5" x14ac:dyDescent="0.25">
      <c r="A692" s="95"/>
      <c r="B692" s="3"/>
      <c r="C692" s="3"/>
      <c r="D692" s="3"/>
      <c r="E692" s="3"/>
      <c r="F692" s="3"/>
      <c r="G692" s="3"/>
      <c r="H692" s="84"/>
      <c r="I692" s="84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2"/>
      <c r="U692" s="32"/>
      <c r="V692" s="3"/>
      <c r="W692" s="3"/>
    </row>
    <row r="693" spans="1:23" ht="13.5" x14ac:dyDescent="0.25">
      <c r="A693" s="95"/>
      <c r="B693" s="3"/>
      <c r="C693" s="3"/>
      <c r="D693" s="3"/>
      <c r="E693" s="3"/>
      <c r="F693" s="3"/>
      <c r="G693" s="3"/>
      <c r="H693" s="84"/>
      <c r="I693" s="84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2"/>
      <c r="U693" s="32"/>
      <c r="V693" s="3"/>
      <c r="W693" s="3"/>
    </row>
    <row r="694" spans="1:23" ht="13.5" x14ac:dyDescent="0.25">
      <c r="A694" s="95"/>
      <c r="B694" s="3"/>
      <c r="C694" s="3"/>
      <c r="D694" s="3"/>
      <c r="E694" s="3"/>
      <c r="F694" s="3"/>
      <c r="G694" s="3"/>
      <c r="H694" s="84"/>
      <c r="I694" s="84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2"/>
      <c r="U694" s="32"/>
      <c r="V694" s="3"/>
      <c r="W694" s="3"/>
    </row>
    <row r="695" spans="1:23" ht="13.5" x14ac:dyDescent="0.25">
      <c r="A695" s="95"/>
      <c r="B695" s="3"/>
      <c r="C695" s="3"/>
      <c r="D695" s="3"/>
      <c r="E695" s="3"/>
      <c r="F695" s="3"/>
      <c r="G695" s="3"/>
      <c r="H695" s="84"/>
      <c r="I695" s="84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2"/>
      <c r="U695" s="32"/>
      <c r="V695" s="3"/>
      <c r="W695" s="3"/>
    </row>
    <row r="696" spans="1:23" ht="13.5" x14ac:dyDescent="0.25">
      <c r="A696" s="95"/>
      <c r="B696" s="3"/>
      <c r="C696" s="3"/>
      <c r="D696" s="3"/>
      <c r="E696" s="3"/>
      <c r="F696" s="3"/>
      <c r="G696" s="3"/>
      <c r="H696" s="84"/>
      <c r="I696" s="84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2"/>
      <c r="U696" s="32"/>
      <c r="V696" s="3"/>
      <c r="W696" s="3"/>
    </row>
    <row r="697" spans="1:23" ht="13.5" x14ac:dyDescent="0.25">
      <c r="A697" s="95"/>
      <c r="B697" s="3"/>
      <c r="C697" s="3"/>
      <c r="D697" s="3"/>
      <c r="E697" s="3"/>
      <c r="F697" s="3"/>
      <c r="G697" s="3"/>
      <c r="H697" s="84"/>
      <c r="I697" s="84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2"/>
      <c r="U697" s="32"/>
      <c r="V697" s="3"/>
      <c r="W697" s="3"/>
    </row>
    <row r="698" spans="1:23" ht="13.5" x14ac:dyDescent="0.25">
      <c r="A698" s="95"/>
      <c r="B698" s="3"/>
      <c r="C698" s="3"/>
      <c r="D698" s="3"/>
      <c r="E698" s="3"/>
      <c r="F698" s="3"/>
      <c r="G698" s="3"/>
      <c r="H698" s="84"/>
      <c r="I698" s="8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2"/>
      <c r="U698" s="32"/>
      <c r="V698" s="3"/>
      <c r="W698" s="3"/>
    </row>
    <row r="699" spans="1:23" ht="13.5" x14ac:dyDescent="0.25">
      <c r="A699" s="95"/>
      <c r="B699" s="3"/>
      <c r="C699" s="3"/>
      <c r="D699" s="3"/>
      <c r="E699" s="3"/>
      <c r="F699" s="3"/>
      <c r="G699" s="3"/>
      <c r="H699" s="84"/>
      <c r="I699" s="84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2"/>
      <c r="U699" s="32"/>
      <c r="V699" s="3"/>
      <c r="W699" s="3"/>
    </row>
    <row r="700" spans="1:23" ht="13.5" x14ac:dyDescent="0.25">
      <c r="A700" s="95"/>
      <c r="B700" s="3"/>
      <c r="C700" s="3"/>
      <c r="D700" s="3"/>
      <c r="E700" s="3"/>
      <c r="F700" s="3"/>
      <c r="G700" s="3"/>
      <c r="H700" s="84"/>
      <c r="I700" s="8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2"/>
      <c r="U700" s="32"/>
      <c r="V700" s="3"/>
      <c r="W700" s="3"/>
    </row>
    <row r="701" spans="1:23" ht="13.5" x14ac:dyDescent="0.25">
      <c r="A701" s="95"/>
      <c r="B701" s="3"/>
      <c r="C701" s="3"/>
      <c r="D701" s="3"/>
      <c r="E701" s="3"/>
      <c r="F701" s="3"/>
      <c r="G701" s="3"/>
      <c r="H701" s="84"/>
      <c r="I701" s="84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2"/>
      <c r="U701" s="32"/>
      <c r="V701" s="3"/>
      <c r="W701" s="3"/>
    </row>
    <row r="702" spans="1:23" ht="13.5" x14ac:dyDescent="0.25">
      <c r="A702" s="95"/>
      <c r="B702" s="3"/>
      <c r="C702" s="3"/>
      <c r="D702" s="3"/>
      <c r="E702" s="3"/>
      <c r="F702" s="3"/>
      <c r="G702" s="3"/>
      <c r="H702" s="84"/>
      <c r="I702" s="8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2"/>
      <c r="U702" s="32"/>
      <c r="V702" s="3"/>
      <c r="W702" s="3"/>
    </row>
    <row r="703" spans="1:23" ht="13.5" x14ac:dyDescent="0.25">
      <c r="A703" s="95"/>
      <c r="B703" s="3"/>
      <c r="C703" s="3"/>
      <c r="D703" s="3"/>
      <c r="E703" s="3"/>
      <c r="F703" s="3"/>
      <c r="G703" s="3"/>
      <c r="H703" s="84"/>
      <c r="I703" s="84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2"/>
      <c r="U703" s="32"/>
      <c r="V703" s="3"/>
      <c r="W703" s="3"/>
    </row>
    <row r="704" spans="1:23" ht="13.5" x14ac:dyDescent="0.25">
      <c r="A704" s="95"/>
      <c r="B704" s="3"/>
      <c r="C704" s="3"/>
      <c r="D704" s="3"/>
      <c r="E704" s="3"/>
      <c r="F704" s="3"/>
      <c r="G704" s="3"/>
      <c r="H704" s="84"/>
      <c r="I704" s="84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2"/>
      <c r="U704" s="32"/>
      <c r="V704" s="3"/>
      <c r="W704" s="3"/>
    </row>
    <row r="705" spans="1:23" ht="13.5" x14ac:dyDescent="0.25">
      <c r="A705" s="95"/>
      <c r="B705" s="3"/>
      <c r="C705" s="3"/>
      <c r="D705" s="3"/>
      <c r="E705" s="3"/>
      <c r="F705" s="3"/>
      <c r="G705" s="3"/>
      <c r="H705" s="84"/>
      <c r="I705" s="8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2"/>
      <c r="U705" s="32"/>
      <c r="V705" s="3"/>
      <c r="W705" s="3"/>
    </row>
    <row r="706" spans="1:23" ht="13.5" x14ac:dyDescent="0.25">
      <c r="A706" s="95"/>
      <c r="B706" s="3"/>
      <c r="C706" s="3"/>
      <c r="D706" s="3"/>
      <c r="E706" s="3"/>
      <c r="F706" s="3"/>
      <c r="G706" s="3"/>
      <c r="H706" s="84"/>
      <c r="I706" s="84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2"/>
      <c r="U706" s="32"/>
      <c r="V706" s="3"/>
      <c r="W706" s="3"/>
    </row>
    <row r="707" spans="1:23" ht="13.5" x14ac:dyDescent="0.25">
      <c r="A707" s="95"/>
      <c r="B707" s="3"/>
      <c r="C707" s="3"/>
      <c r="D707" s="3"/>
      <c r="E707" s="3"/>
      <c r="F707" s="3"/>
      <c r="G707" s="3"/>
      <c r="H707" s="84"/>
      <c r="I707" s="8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2"/>
      <c r="U707" s="32"/>
      <c r="V707" s="3"/>
      <c r="W707" s="3"/>
    </row>
    <row r="708" spans="1:23" ht="13.5" x14ac:dyDescent="0.25">
      <c r="A708" s="95"/>
      <c r="B708" s="3"/>
      <c r="C708" s="3"/>
      <c r="D708" s="3"/>
      <c r="E708" s="3"/>
      <c r="F708" s="3"/>
      <c r="G708" s="3"/>
      <c r="H708" s="84"/>
      <c r="I708" s="84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2"/>
      <c r="U708" s="32"/>
      <c r="V708" s="3"/>
      <c r="W708" s="3"/>
    </row>
    <row r="709" spans="1:23" ht="13.5" x14ac:dyDescent="0.25">
      <c r="A709" s="95"/>
      <c r="B709" s="3"/>
      <c r="C709" s="3"/>
      <c r="D709" s="3"/>
      <c r="E709" s="3"/>
      <c r="F709" s="3"/>
      <c r="G709" s="3"/>
      <c r="H709" s="84"/>
      <c r="I709" s="84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2"/>
      <c r="U709" s="32"/>
      <c r="V709" s="3"/>
      <c r="W709" s="3"/>
    </row>
    <row r="710" spans="1:23" ht="13.5" x14ac:dyDescent="0.25">
      <c r="A710" s="95"/>
      <c r="B710" s="3"/>
      <c r="C710" s="3"/>
      <c r="D710" s="3"/>
      <c r="E710" s="3"/>
      <c r="F710" s="3"/>
      <c r="G710" s="3"/>
      <c r="H710" s="84"/>
      <c r="I710" s="84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2"/>
      <c r="U710" s="32"/>
      <c r="V710" s="3"/>
      <c r="W710" s="3"/>
    </row>
    <row r="711" spans="1:23" ht="13.5" x14ac:dyDescent="0.25">
      <c r="A711" s="95"/>
      <c r="B711" s="3"/>
      <c r="C711" s="3"/>
      <c r="D711" s="3"/>
      <c r="E711" s="3"/>
      <c r="F711" s="3"/>
      <c r="G711" s="3"/>
      <c r="H711" s="84"/>
      <c r="I711" s="84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2"/>
      <c r="U711" s="32"/>
      <c r="V711" s="3"/>
      <c r="W711" s="3"/>
    </row>
    <row r="712" spans="1:23" ht="13.5" x14ac:dyDescent="0.25">
      <c r="A712" s="95"/>
      <c r="B712" s="3"/>
      <c r="C712" s="3"/>
      <c r="D712" s="3"/>
      <c r="E712" s="3"/>
      <c r="F712" s="3"/>
      <c r="G712" s="3"/>
      <c r="H712" s="84"/>
      <c r="I712" s="8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2"/>
      <c r="U712" s="32"/>
      <c r="V712" s="3"/>
      <c r="W712" s="3"/>
    </row>
    <row r="713" spans="1:23" ht="13.5" x14ac:dyDescent="0.25">
      <c r="A713" s="95"/>
      <c r="B713" s="3"/>
      <c r="C713" s="3"/>
      <c r="D713" s="3"/>
      <c r="E713" s="3"/>
      <c r="F713" s="3"/>
      <c r="G713" s="3"/>
      <c r="H713" s="84"/>
      <c r="I713" s="8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2"/>
      <c r="U713" s="32"/>
      <c r="V713" s="3"/>
      <c r="W713" s="3"/>
    </row>
    <row r="714" spans="1:23" ht="13.5" x14ac:dyDescent="0.25">
      <c r="A714" s="95"/>
      <c r="B714" s="3"/>
      <c r="C714" s="3"/>
      <c r="D714" s="3"/>
      <c r="E714" s="3"/>
      <c r="F714" s="3"/>
      <c r="G714" s="3"/>
      <c r="H714" s="84"/>
      <c r="I714" s="8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2"/>
      <c r="U714" s="32"/>
      <c r="V714" s="3"/>
      <c r="W714" s="3"/>
    </row>
    <row r="715" spans="1:23" ht="13.5" x14ac:dyDescent="0.25">
      <c r="A715" s="95"/>
      <c r="B715" s="3"/>
      <c r="C715" s="3"/>
      <c r="D715" s="3"/>
      <c r="E715" s="3"/>
      <c r="F715" s="3"/>
      <c r="G715" s="3"/>
      <c r="H715" s="84"/>
      <c r="I715" s="8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2"/>
      <c r="U715" s="32"/>
      <c r="V715" s="3"/>
      <c r="W715" s="3"/>
    </row>
    <row r="716" spans="1:23" ht="13.5" x14ac:dyDescent="0.25">
      <c r="A716" s="95"/>
      <c r="B716" s="3"/>
      <c r="C716" s="3"/>
      <c r="D716" s="3"/>
      <c r="E716" s="3"/>
      <c r="F716" s="3"/>
      <c r="G716" s="3"/>
      <c r="H716" s="84"/>
      <c r="I716" s="84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2"/>
      <c r="U716" s="32"/>
      <c r="V716" s="3"/>
      <c r="W716" s="3"/>
    </row>
    <row r="717" spans="1:23" ht="13.5" x14ac:dyDescent="0.25">
      <c r="A717" s="95"/>
      <c r="B717" s="3"/>
      <c r="C717" s="3"/>
      <c r="D717" s="3"/>
      <c r="E717" s="3"/>
      <c r="F717" s="3"/>
      <c r="G717" s="3"/>
      <c r="H717" s="84"/>
      <c r="I717" s="84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2"/>
      <c r="U717" s="32"/>
      <c r="V717" s="3"/>
      <c r="W717" s="3"/>
    </row>
    <row r="718" spans="1:23" ht="13.5" x14ac:dyDescent="0.25">
      <c r="A718" s="95"/>
      <c r="B718" s="3"/>
      <c r="C718" s="3"/>
      <c r="D718" s="3"/>
      <c r="E718" s="3"/>
      <c r="F718" s="3"/>
      <c r="G718" s="3"/>
      <c r="H718" s="84"/>
      <c r="I718" s="8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2"/>
      <c r="U718" s="32"/>
      <c r="V718" s="3"/>
      <c r="W718" s="3"/>
    </row>
    <row r="719" spans="1:23" ht="13.5" x14ac:dyDescent="0.25">
      <c r="A719" s="95"/>
      <c r="B719" s="3"/>
      <c r="C719" s="3"/>
      <c r="D719" s="3"/>
      <c r="E719" s="3"/>
      <c r="F719" s="3"/>
      <c r="G719" s="3"/>
      <c r="H719" s="84"/>
      <c r="I719" s="8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2"/>
      <c r="U719" s="32"/>
      <c r="V719" s="3"/>
      <c r="W719" s="3"/>
    </row>
    <row r="720" spans="1:23" ht="13.5" x14ac:dyDescent="0.25">
      <c r="A720" s="95"/>
      <c r="B720" s="3"/>
      <c r="C720" s="3"/>
      <c r="D720" s="3"/>
      <c r="E720" s="3"/>
      <c r="F720" s="3"/>
      <c r="G720" s="3"/>
      <c r="H720" s="84"/>
      <c r="I720" s="8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2"/>
      <c r="U720" s="32"/>
      <c r="V720" s="3"/>
      <c r="W720" s="3"/>
    </row>
    <row r="721" spans="1:23" ht="13.5" x14ac:dyDescent="0.25">
      <c r="A721" s="95"/>
      <c r="B721" s="3"/>
      <c r="C721" s="3"/>
      <c r="D721" s="3"/>
      <c r="E721" s="3"/>
      <c r="F721" s="3"/>
      <c r="G721" s="3"/>
      <c r="H721" s="84"/>
      <c r="I721" s="8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2"/>
      <c r="U721" s="32"/>
      <c r="V721" s="3"/>
      <c r="W721" s="3"/>
    </row>
    <row r="722" spans="1:23" ht="13.5" x14ac:dyDescent="0.25">
      <c r="A722" s="95"/>
      <c r="B722" s="3"/>
      <c r="C722" s="3"/>
      <c r="D722" s="3"/>
      <c r="E722" s="3"/>
      <c r="F722" s="3"/>
      <c r="G722" s="3"/>
      <c r="H722" s="84"/>
      <c r="I722" s="84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2"/>
      <c r="U722" s="32"/>
      <c r="V722" s="3"/>
      <c r="W722" s="3"/>
    </row>
    <row r="723" spans="1:23" ht="13.5" x14ac:dyDescent="0.25">
      <c r="A723" s="95"/>
      <c r="B723" s="3"/>
      <c r="C723" s="3"/>
      <c r="D723" s="3"/>
      <c r="E723" s="3"/>
      <c r="F723" s="3"/>
      <c r="G723" s="3"/>
      <c r="H723" s="84"/>
      <c r="I723" s="84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2"/>
      <c r="U723" s="32"/>
      <c r="V723" s="3"/>
      <c r="W723" s="3"/>
    </row>
    <row r="724" spans="1:23" ht="13.5" x14ac:dyDescent="0.25">
      <c r="A724" s="95"/>
      <c r="B724" s="3"/>
      <c r="C724" s="3"/>
      <c r="D724" s="3"/>
      <c r="E724" s="3"/>
      <c r="F724" s="3"/>
      <c r="G724" s="3"/>
      <c r="H724" s="84"/>
      <c r="I724" s="8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2"/>
      <c r="U724" s="32"/>
      <c r="V724" s="3"/>
      <c r="W724" s="3"/>
    </row>
    <row r="725" spans="1:23" ht="13.5" x14ac:dyDescent="0.25">
      <c r="A725" s="95"/>
      <c r="B725" s="3"/>
      <c r="C725" s="3"/>
      <c r="D725" s="3"/>
      <c r="E725" s="3"/>
      <c r="F725" s="3"/>
      <c r="G725" s="3"/>
      <c r="H725" s="84"/>
      <c r="I725" s="8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2"/>
      <c r="U725" s="32"/>
      <c r="V725" s="3"/>
      <c r="W725" s="3"/>
    </row>
    <row r="726" spans="1:23" ht="13.5" x14ac:dyDescent="0.25">
      <c r="A726" s="95"/>
      <c r="B726" s="3"/>
      <c r="C726" s="3"/>
      <c r="D726" s="3"/>
      <c r="E726" s="3"/>
      <c r="F726" s="3"/>
      <c r="G726" s="3"/>
      <c r="H726" s="84"/>
      <c r="I726" s="8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2"/>
      <c r="U726" s="32"/>
      <c r="V726" s="3"/>
      <c r="W726" s="3"/>
    </row>
    <row r="727" spans="1:23" ht="13.5" x14ac:dyDescent="0.25">
      <c r="A727" s="95"/>
      <c r="B727" s="3"/>
      <c r="C727" s="3"/>
      <c r="D727" s="3"/>
      <c r="E727" s="3"/>
      <c r="F727" s="3"/>
      <c r="G727" s="3"/>
      <c r="H727" s="84"/>
      <c r="I727" s="8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2"/>
      <c r="U727" s="32"/>
      <c r="V727" s="3"/>
      <c r="W727" s="3"/>
    </row>
    <row r="728" spans="1:23" ht="13.5" x14ac:dyDescent="0.25">
      <c r="A728" s="95"/>
      <c r="B728" s="3"/>
      <c r="C728" s="3"/>
      <c r="D728" s="3"/>
      <c r="E728" s="3"/>
      <c r="F728" s="3"/>
      <c r="G728" s="3"/>
      <c r="H728" s="84"/>
      <c r="I728" s="8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2"/>
      <c r="U728" s="32"/>
      <c r="V728" s="3"/>
      <c r="W728" s="3"/>
    </row>
    <row r="729" spans="1:23" ht="13.5" x14ac:dyDescent="0.25">
      <c r="A729" s="95"/>
      <c r="B729" s="3"/>
      <c r="C729" s="3"/>
      <c r="D729" s="3"/>
      <c r="E729" s="3"/>
      <c r="F729" s="3"/>
      <c r="G729" s="3"/>
      <c r="H729" s="84"/>
      <c r="I729" s="8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2"/>
      <c r="U729" s="32"/>
      <c r="V729" s="3"/>
      <c r="W729" s="3"/>
    </row>
    <row r="730" spans="1:23" ht="13.5" x14ac:dyDescent="0.25">
      <c r="A730" s="95"/>
      <c r="B730" s="3"/>
      <c r="C730" s="3"/>
      <c r="D730" s="3"/>
      <c r="E730" s="3"/>
      <c r="F730" s="3"/>
      <c r="G730" s="3"/>
      <c r="H730" s="84"/>
      <c r="I730" s="8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2"/>
      <c r="U730" s="32"/>
      <c r="V730" s="3"/>
      <c r="W730" s="3"/>
    </row>
    <row r="731" spans="1:23" ht="13.5" x14ac:dyDescent="0.25">
      <c r="A731" s="95"/>
      <c r="B731" s="3"/>
      <c r="C731" s="3"/>
      <c r="D731" s="3"/>
      <c r="E731" s="3"/>
      <c r="F731" s="3"/>
      <c r="G731" s="3"/>
      <c r="H731" s="84"/>
      <c r="I731" s="84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2"/>
      <c r="U731" s="32"/>
      <c r="V731" s="3"/>
      <c r="W731" s="3"/>
    </row>
    <row r="732" spans="1:23" ht="13.5" x14ac:dyDescent="0.25">
      <c r="A732" s="95"/>
      <c r="B732" s="3"/>
      <c r="C732" s="3"/>
      <c r="D732" s="3"/>
      <c r="E732" s="3"/>
      <c r="F732" s="3"/>
      <c r="G732" s="3"/>
      <c r="H732" s="84"/>
      <c r="I732" s="84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2"/>
      <c r="U732" s="32"/>
      <c r="V732" s="3"/>
      <c r="W732" s="3"/>
    </row>
    <row r="733" spans="1:23" ht="13.5" x14ac:dyDescent="0.25">
      <c r="A733" s="95"/>
      <c r="B733" s="3"/>
      <c r="C733" s="3"/>
      <c r="D733" s="3"/>
      <c r="E733" s="3"/>
      <c r="F733" s="3"/>
      <c r="G733" s="3"/>
      <c r="H733" s="84"/>
      <c r="I733" s="8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2"/>
      <c r="U733" s="32"/>
      <c r="V733" s="3"/>
      <c r="W733" s="3"/>
    </row>
    <row r="734" spans="1:23" ht="13.5" x14ac:dyDescent="0.25">
      <c r="A734" s="95"/>
      <c r="B734" s="3"/>
      <c r="C734" s="3"/>
      <c r="D734" s="3"/>
      <c r="E734" s="3"/>
      <c r="F734" s="3"/>
      <c r="G734" s="3"/>
      <c r="H734" s="84"/>
      <c r="I734" s="84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2"/>
      <c r="U734" s="32"/>
      <c r="V734" s="3"/>
      <c r="W734" s="3"/>
    </row>
    <row r="735" spans="1:23" ht="13.5" x14ac:dyDescent="0.25">
      <c r="A735" s="95"/>
      <c r="B735" s="3"/>
      <c r="C735" s="3"/>
      <c r="D735" s="3"/>
      <c r="E735" s="3"/>
      <c r="F735" s="3"/>
      <c r="G735" s="3"/>
      <c r="H735" s="84"/>
      <c r="I735" s="84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2"/>
      <c r="U735" s="32"/>
      <c r="V735" s="3"/>
      <c r="W735" s="3"/>
    </row>
    <row r="736" spans="1:23" ht="13.5" x14ac:dyDescent="0.25">
      <c r="A736" s="95"/>
      <c r="B736" s="3"/>
      <c r="C736" s="3"/>
      <c r="D736" s="3"/>
      <c r="E736" s="3"/>
      <c r="F736" s="3"/>
      <c r="G736" s="3"/>
      <c r="H736" s="84"/>
      <c r="I736" s="8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2"/>
      <c r="U736" s="32"/>
      <c r="V736" s="3"/>
      <c r="W736" s="3"/>
    </row>
    <row r="737" spans="1:23" ht="13.5" x14ac:dyDescent="0.25">
      <c r="A737" s="95"/>
      <c r="B737" s="3"/>
      <c r="C737" s="3"/>
      <c r="D737" s="3"/>
      <c r="E737" s="3"/>
      <c r="F737" s="3"/>
      <c r="G737" s="3"/>
      <c r="H737" s="84"/>
      <c r="I737" s="8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2"/>
      <c r="U737" s="32"/>
      <c r="V737" s="3"/>
      <c r="W737" s="3"/>
    </row>
    <row r="738" spans="1:23" ht="13.5" x14ac:dyDescent="0.25">
      <c r="A738" s="95"/>
      <c r="B738" s="3"/>
      <c r="C738" s="3"/>
      <c r="D738" s="3"/>
      <c r="E738" s="3"/>
      <c r="F738" s="3"/>
      <c r="G738" s="3"/>
      <c r="H738" s="84"/>
      <c r="I738" s="8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2"/>
      <c r="U738" s="32"/>
      <c r="V738" s="3"/>
      <c r="W738" s="3"/>
    </row>
    <row r="739" spans="1:23" ht="13.5" x14ac:dyDescent="0.25">
      <c r="A739" s="95"/>
      <c r="B739" s="3"/>
      <c r="C739" s="3"/>
      <c r="D739" s="3"/>
      <c r="E739" s="3"/>
      <c r="F739" s="3"/>
      <c r="G739" s="3"/>
      <c r="H739" s="84"/>
      <c r="I739" s="84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2"/>
      <c r="U739" s="32"/>
      <c r="V739" s="3"/>
      <c r="W739" s="3"/>
    </row>
    <row r="740" spans="1:23" ht="13.5" x14ac:dyDescent="0.25">
      <c r="A740" s="95"/>
      <c r="B740" s="3"/>
      <c r="C740" s="3"/>
      <c r="D740" s="3"/>
      <c r="E740" s="3"/>
      <c r="F740" s="3"/>
      <c r="G740" s="3"/>
      <c r="H740" s="84"/>
      <c r="I740" s="84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2"/>
      <c r="U740" s="32"/>
      <c r="V740" s="3"/>
      <c r="W740" s="3"/>
    </row>
    <row r="741" spans="1:23" ht="13.5" x14ac:dyDescent="0.25">
      <c r="A741" s="95"/>
      <c r="B741" s="3"/>
      <c r="C741" s="3"/>
      <c r="D741" s="3"/>
      <c r="E741" s="3"/>
      <c r="F741" s="3"/>
      <c r="G741" s="3"/>
      <c r="H741" s="84"/>
      <c r="I741" s="84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2"/>
      <c r="U741" s="32"/>
      <c r="V741" s="3"/>
      <c r="W741" s="3"/>
    </row>
    <row r="742" spans="1:23" ht="13.5" x14ac:dyDescent="0.25">
      <c r="A742" s="95"/>
      <c r="B742" s="3"/>
      <c r="C742" s="3"/>
      <c r="D742" s="3"/>
      <c r="E742" s="3"/>
      <c r="F742" s="3"/>
      <c r="G742" s="3"/>
      <c r="H742" s="84"/>
      <c r="I742" s="84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2"/>
      <c r="U742" s="32"/>
      <c r="V742" s="3"/>
      <c r="W742" s="3"/>
    </row>
    <row r="743" spans="1:23" ht="13.5" x14ac:dyDescent="0.25">
      <c r="A743" s="95"/>
      <c r="B743" s="3"/>
      <c r="C743" s="3"/>
      <c r="D743" s="3"/>
      <c r="E743" s="3"/>
      <c r="F743" s="3"/>
      <c r="G743" s="3"/>
      <c r="H743" s="84"/>
      <c r="I743" s="8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2"/>
      <c r="U743" s="32"/>
      <c r="V743" s="3"/>
      <c r="W743" s="3"/>
    </row>
    <row r="744" spans="1:23" ht="13.5" x14ac:dyDescent="0.25">
      <c r="A744" s="95"/>
      <c r="B744" s="3"/>
      <c r="C744" s="3"/>
      <c r="D744" s="3"/>
      <c r="E744" s="3"/>
      <c r="F744" s="3"/>
      <c r="G744" s="3"/>
      <c r="H744" s="84"/>
      <c r="I744" s="8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2"/>
      <c r="U744" s="32"/>
      <c r="V744" s="3"/>
      <c r="W744" s="3"/>
    </row>
    <row r="745" spans="1:23" ht="13.5" x14ac:dyDescent="0.25">
      <c r="A745" s="95"/>
      <c r="B745" s="3"/>
      <c r="C745" s="3"/>
      <c r="D745" s="3"/>
      <c r="E745" s="3"/>
      <c r="F745" s="3"/>
      <c r="G745" s="3"/>
      <c r="H745" s="84"/>
      <c r="I745" s="84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2"/>
      <c r="U745" s="32"/>
      <c r="V745" s="3"/>
      <c r="W745" s="3"/>
    </row>
    <row r="746" spans="1:23" ht="13.5" x14ac:dyDescent="0.25">
      <c r="A746" s="95"/>
      <c r="B746" s="3"/>
      <c r="C746" s="3"/>
      <c r="D746" s="3"/>
      <c r="E746" s="3"/>
      <c r="F746" s="3"/>
      <c r="G746" s="3"/>
      <c r="H746" s="84"/>
      <c r="I746" s="84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2"/>
      <c r="U746" s="32"/>
      <c r="V746" s="3"/>
      <c r="W746" s="3"/>
    </row>
    <row r="747" spans="1:23" ht="13.5" x14ac:dyDescent="0.25">
      <c r="A747" s="95"/>
      <c r="B747" s="3"/>
      <c r="C747" s="3"/>
      <c r="D747" s="3"/>
      <c r="E747" s="3"/>
      <c r="F747" s="3"/>
      <c r="G747" s="3"/>
      <c r="H747" s="84"/>
      <c r="I747" s="84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2"/>
      <c r="U747" s="32"/>
      <c r="V747" s="3"/>
      <c r="W747" s="3"/>
    </row>
    <row r="748" spans="1:23" ht="13.5" x14ac:dyDescent="0.25">
      <c r="A748" s="95"/>
      <c r="B748" s="3"/>
      <c r="C748" s="3"/>
      <c r="D748" s="3"/>
      <c r="E748" s="3"/>
      <c r="F748" s="3"/>
      <c r="G748" s="3"/>
      <c r="H748" s="84"/>
      <c r="I748" s="84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2"/>
      <c r="U748" s="32"/>
      <c r="V748" s="3"/>
      <c r="W748" s="3"/>
    </row>
    <row r="749" spans="1:23" ht="13.5" x14ac:dyDescent="0.25">
      <c r="A749" s="95"/>
      <c r="B749" s="3"/>
      <c r="C749" s="3"/>
      <c r="D749" s="3"/>
      <c r="E749" s="3"/>
      <c r="F749" s="3"/>
      <c r="G749" s="3"/>
      <c r="H749" s="84"/>
      <c r="I749" s="84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2"/>
      <c r="U749" s="32"/>
      <c r="V749" s="3"/>
      <c r="W749" s="3"/>
    </row>
    <row r="750" spans="1:23" ht="13.5" x14ac:dyDescent="0.25">
      <c r="A750" s="95"/>
      <c r="B750" s="3"/>
      <c r="C750" s="3"/>
      <c r="D750" s="3"/>
      <c r="E750" s="3"/>
      <c r="F750" s="3"/>
      <c r="G750" s="3"/>
      <c r="H750" s="84"/>
      <c r="I750" s="84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2"/>
      <c r="U750" s="32"/>
      <c r="V750" s="3"/>
      <c r="W750" s="3"/>
    </row>
    <row r="751" spans="1:23" ht="13.5" x14ac:dyDescent="0.25">
      <c r="A751" s="95"/>
      <c r="B751" s="3"/>
      <c r="C751" s="3"/>
      <c r="D751" s="3"/>
      <c r="E751" s="3"/>
      <c r="F751" s="3"/>
      <c r="G751" s="3"/>
      <c r="H751" s="84"/>
      <c r="I751" s="84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2"/>
      <c r="U751" s="32"/>
      <c r="V751" s="3"/>
      <c r="W751" s="3"/>
    </row>
    <row r="752" spans="1:23" ht="13.5" x14ac:dyDescent="0.25">
      <c r="A752" s="95"/>
      <c r="B752" s="3"/>
      <c r="C752" s="3"/>
      <c r="D752" s="3"/>
      <c r="E752" s="3"/>
      <c r="F752" s="3"/>
      <c r="G752" s="3"/>
      <c r="H752" s="84"/>
      <c r="I752" s="84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2"/>
      <c r="U752" s="32"/>
      <c r="V752" s="3"/>
      <c r="W752" s="3"/>
    </row>
    <row r="753" spans="1:23" ht="13.5" x14ac:dyDescent="0.25">
      <c r="A753" s="95"/>
      <c r="B753" s="3"/>
      <c r="C753" s="3"/>
      <c r="D753" s="3"/>
      <c r="E753" s="3"/>
      <c r="F753" s="3"/>
      <c r="G753" s="3"/>
      <c r="H753" s="84"/>
      <c r="I753" s="84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2"/>
      <c r="U753" s="32"/>
      <c r="V753" s="3"/>
      <c r="W753" s="3"/>
    </row>
    <row r="754" spans="1:23" ht="13.5" x14ac:dyDescent="0.25">
      <c r="A754" s="95"/>
      <c r="B754" s="3"/>
      <c r="C754" s="3"/>
      <c r="D754" s="3"/>
      <c r="E754" s="3"/>
      <c r="F754" s="3"/>
      <c r="G754" s="3"/>
      <c r="H754" s="84"/>
      <c r="I754" s="84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2"/>
      <c r="U754" s="32"/>
      <c r="V754" s="3"/>
      <c r="W754" s="3"/>
    </row>
    <row r="755" spans="1:23" ht="13.5" x14ac:dyDescent="0.25">
      <c r="A755" s="95"/>
      <c r="B755" s="3"/>
      <c r="C755" s="3"/>
      <c r="D755" s="3"/>
      <c r="E755" s="3"/>
      <c r="F755" s="3"/>
      <c r="G755" s="3"/>
      <c r="H755" s="84"/>
      <c r="I755" s="8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2"/>
      <c r="U755" s="32"/>
      <c r="V755" s="3"/>
      <c r="W755" s="3"/>
    </row>
    <row r="756" spans="1:23" ht="13.5" x14ac:dyDescent="0.25">
      <c r="A756" s="95"/>
      <c r="B756" s="3"/>
      <c r="C756" s="3"/>
      <c r="D756" s="3"/>
      <c r="E756" s="3"/>
      <c r="F756" s="3"/>
      <c r="G756" s="3"/>
      <c r="H756" s="84"/>
      <c r="I756" s="84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2"/>
      <c r="U756" s="32"/>
      <c r="V756" s="3"/>
      <c r="W756" s="3"/>
    </row>
    <row r="757" spans="1:23" ht="13.5" x14ac:dyDescent="0.25">
      <c r="A757" s="95"/>
      <c r="B757" s="3"/>
      <c r="C757" s="3"/>
      <c r="D757" s="3"/>
      <c r="E757" s="3"/>
      <c r="F757" s="3"/>
      <c r="G757" s="3"/>
      <c r="H757" s="84"/>
      <c r="I757" s="84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2"/>
      <c r="U757" s="32"/>
      <c r="V757" s="3"/>
      <c r="W757" s="3"/>
    </row>
    <row r="758" spans="1:23" ht="13.5" x14ac:dyDescent="0.25">
      <c r="A758" s="95"/>
      <c r="B758" s="3"/>
      <c r="C758" s="3"/>
      <c r="D758" s="3"/>
      <c r="E758" s="3"/>
      <c r="F758" s="3"/>
      <c r="G758" s="3"/>
      <c r="H758" s="84"/>
      <c r="I758" s="84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2"/>
      <c r="U758" s="32"/>
      <c r="V758" s="3"/>
      <c r="W758" s="3"/>
    </row>
    <row r="759" spans="1:23" ht="13.5" x14ac:dyDescent="0.25">
      <c r="A759" s="95"/>
      <c r="B759" s="3"/>
      <c r="C759" s="3"/>
      <c r="D759" s="3"/>
      <c r="E759" s="3"/>
      <c r="F759" s="3"/>
      <c r="G759" s="3"/>
      <c r="H759" s="84"/>
      <c r="I759" s="84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2"/>
      <c r="U759" s="32"/>
      <c r="V759" s="3"/>
      <c r="W759" s="3"/>
    </row>
    <row r="760" spans="1:23" ht="13.5" x14ac:dyDescent="0.25">
      <c r="A760" s="95"/>
      <c r="B760" s="3"/>
      <c r="C760" s="3"/>
      <c r="D760" s="3"/>
      <c r="E760" s="3"/>
      <c r="F760" s="3"/>
      <c r="G760" s="3"/>
      <c r="H760" s="84"/>
      <c r="I760" s="8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2"/>
      <c r="U760" s="32"/>
      <c r="V760" s="3"/>
      <c r="W760" s="3"/>
    </row>
    <row r="761" spans="1:23" ht="13.5" x14ac:dyDescent="0.25">
      <c r="A761" s="95"/>
      <c r="B761" s="3"/>
      <c r="C761" s="3"/>
      <c r="D761" s="3"/>
      <c r="E761" s="3"/>
      <c r="F761" s="3"/>
      <c r="G761" s="3"/>
      <c r="H761" s="84"/>
      <c r="I761" s="84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2"/>
      <c r="U761" s="32"/>
      <c r="V761" s="3"/>
      <c r="W761" s="3"/>
    </row>
    <row r="762" spans="1:23" ht="13.5" x14ac:dyDescent="0.25">
      <c r="A762" s="95"/>
      <c r="B762" s="3"/>
      <c r="C762" s="3"/>
      <c r="D762" s="3"/>
      <c r="E762" s="3"/>
      <c r="F762" s="3"/>
      <c r="G762" s="3"/>
      <c r="H762" s="84"/>
      <c r="I762" s="84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2"/>
      <c r="U762" s="32"/>
      <c r="V762" s="3"/>
      <c r="W762" s="3"/>
    </row>
    <row r="763" spans="1:23" ht="13.5" x14ac:dyDescent="0.25">
      <c r="A763" s="95"/>
      <c r="B763" s="3"/>
      <c r="C763" s="3"/>
      <c r="D763" s="3"/>
      <c r="E763" s="3"/>
      <c r="F763" s="3"/>
      <c r="G763" s="3"/>
      <c r="H763" s="84"/>
      <c r="I763" s="84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2"/>
      <c r="U763" s="32"/>
      <c r="V763" s="3"/>
      <c r="W763" s="3"/>
    </row>
    <row r="764" spans="1:23" ht="13.5" x14ac:dyDescent="0.25">
      <c r="A764" s="95"/>
      <c r="B764" s="3"/>
      <c r="C764" s="3"/>
      <c r="D764" s="3"/>
      <c r="E764" s="3"/>
      <c r="F764" s="3"/>
      <c r="G764" s="3"/>
      <c r="H764" s="84"/>
      <c r="I764" s="8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2"/>
      <c r="U764" s="32"/>
      <c r="V764" s="3"/>
      <c r="W764" s="3"/>
    </row>
    <row r="765" spans="1:23" ht="13.5" x14ac:dyDescent="0.25">
      <c r="A765" s="95"/>
      <c r="B765" s="3"/>
      <c r="C765" s="3"/>
      <c r="D765" s="3"/>
      <c r="E765" s="3"/>
      <c r="F765" s="3"/>
      <c r="G765" s="3"/>
      <c r="H765" s="84"/>
      <c r="I765" s="8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2"/>
      <c r="U765" s="32"/>
      <c r="V765" s="3"/>
      <c r="W765" s="3"/>
    </row>
    <row r="766" spans="1:23" ht="13.5" x14ac:dyDescent="0.25">
      <c r="A766" s="95"/>
      <c r="B766" s="3"/>
      <c r="C766" s="3"/>
      <c r="D766" s="3"/>
      <c r="E766" s="3"/>
      <c r="F766" s="3"/>
      <c r="G766" s="3"/>
      <c r="H766" s="84"/>
      <c r="I766" s="8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2"/>
      <c r="U766" s="32"/>
      <c r="V766" s="3"/>
      <c r="W766" s="3"/>
    </row>
    <row r="767" spans="1:23" ht="13.5" x14ac:dyDescent="0.25">
      <c r="A767" s="95"/>
      <c r="B767" s="3"/>
      <c r="C767" s="3"/>
      <c r="D767" s="3"/>
      <c r="E767" s="3"/>
      <c r="F767" s="3"/>
      <c r="G767" s="3"/>
      <c r="H767" s="84"/>
      <c r="I767" s="8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2"/>
      <c r="U767" s="32"/>
      <c r="V767" s="3"/>
      <c r="W767" s="3"/>
    </row>
    <row r="768" spans="1:23" ht="13.5" x14ac:dyDescent="0.25">
      <c r="A768" s="95"/>
      <c r="B768" s="3"/>
      <c r="C768" s="3"/>
      <c r="D768" s="3"/>
      <c r="E768" s="3"/>
      <c r="F768" s="3"/>
      <c r="G768" s="3"/>
      <c r="H768" s="84"/>
      <c r="I768" s="8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2"/>
      <c r="U768" s="32"/>
      <c r="V768" s="3"/>
      <c r="W768" s="3"/>
    </row>
    <row r="769" spans="1:23" ht="13.5" x14ac:dyDescent="0.25">
      <c r="A769" s="95"/>
      <c r="B769" s="3"/>
      <c r="C769" s="3"/>
      <c r="D769" s="3"/>
      <c r="E769" s="3"/>
      <c r="F769" s="3"/>
      <c r="G769" s="3"/>
      <c r="H769" s="84"/>
      <c r="I769" s="8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2"/>
      <c r="U769" s="32"/>
      <c r="V769" s="3"/>
      <c r="W769" s="3"/>
    </row>
    <row r="770" spans="1:23" ht="13.5" x14ac:dyDescent="0.25">
      <c r="A770" s="95"/>
      <c r="B770" s="3"/>
      <c r="C770" s="3"/>
      <c r="D770" s="3"/>
      <c r="E770" s="3"/>
      <c r="F770" s="3"/>
      <c r="G770" s="3"/>
      <c r="H770" s="84"/>
      <c r="I770" s="8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2"/>
      <c r="U770" s="32"/>
      <c r="V770" s="3"/>
      <c r="W770" s="3"/>
    </row>
    <row r="771" spans="1:23" ht="13.5" x14ac:dyDescent="0.25">
      <c r="A771" s="95"/>
      <c r="B771" s="3"/>
      <c r="C771" s="3"/>
      <c r="D771" s="3"/>
      <c r="E771" s="3"/>
      <c r="F771" s="3"/>
      <c r="G771" s="3"/>
      <c r="H771" s="84"/>
      <c r="I771" s="84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2"/>
      <c r="U771" s="32"/>
      <c r="V771" s="3"/>
      <c r="W771" s="3"/>
    </row>
    <row r="772" spans="1:23" ht="13.5" x14ac:dyDescent="0.25">
      <c r="A772" s="95"/>
      <c r="B772" s="3"/>
      <c r="C772" s="3"/>
      <c r="D772" s="3"/>
      <c r="E772" s="3"/>
      <c r="F772" s="3"/>
      <c r="G772" s="3"/>
      <c r="H772" s="84"/>
      <c r="I772" s="8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2"/>
      <c r="U772" s="32"/>
      <c r="V772" s="3"/>
      <c r="W772" s="3"/>
    </row>
    <row r="773" spans="1:23" ht="13.5" x14ac:dyDescent="0.25">
      <c r="A773" s="95"/>
      <c r="B773" s="3"/>
      <c r="C773" s="3"/>
      <c r="D773" s="3"/>
      <c r="E773" s="3"/>
      <c r="F773" s="3"/>
      <c r="G773" s="3"/>
      <c r="H773" s="84"/>
      <c r="I773" s="84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2"/>
      <c r="U773" s="32"/>
      <c r="V773" s="3"/>
      <c r="W773" s="3"/>
    </row>
    <row r="774" spans="1:23" ht="13.5" x14ac:dyDescent="0.25">
      <c r="A774" s="95"/>
      <c r="B774" s="3"/>
      <c r="C774" s="3"/>
      <c r="D774" s="3"/>
      <c r="E774" s="3"/>
      <c r="F774" s="3"/>
      <c r="G774" s="3"/>
      <c r="H774" s="84"/>
      <c r="I774" s="8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2"/>
      <c r="U774" s="32"/>
      <c r="V774" s="3"/>
      <c r="W774" s="3"/>
    </row>
    <row r="775" spans="1:23" ht="13.5" x14ac:dyDescent="0.25">
      <c r="A775" s="95"/>
      <c r="B775" s="3"/>
      <c r="C775" s="3"/>
      <c r="D775" s="3"/>
      <c r="E775" s="3"/>
      <c r="F775" s="3"/>
      <c r="G775" s="3"/>
      <c r="H775" s="84"/>
      <c r="I775" s="84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2"/>
      <c r="U775" s="32"/>
      <c r="V775" s="3"/>
      <c r="W775" s="3"/>
    </row>
    <row r="776" spans="1:23" ht="13.5" x14ac:dyDescent="0.25">
      <c r="A776" s="95"/>
      <c r="B776" s="3"/>
      <c r="C776" s="3"/>
      <c r="D776" s="3"/>
      <c r="E776" s="3"/>
      <c r="F776" s="3"/>
      <c r="G776" s="3"/>
      <c r="H776" s="84"/>
      <c r="I776" s="8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2"/>
      <c r="U776" s="32"/>
      <c r="V776" s="3"/>
      <c r="W776" s="3"/>
    </row>
    <row r="777" spans="1:23" ht="13.5" x14ac:dyDescent="0.25">
      <c r="A777" s="95"/>
      <c r="B777" s="3"/>
      <c r="C777" s="3"/>
      <c r="D777" s="3"/>
      <c r="E777" s="3"/>
      <c r="F777" s="3"/>
      <c r="G777" s="3"/>
      <c r="H777" s="84"/>
      <c r="I777" s="8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2"/>
      <c r="U777" s="32"/>
      <c r="V777" s="3"/>
      <c r="W777" s="3"/>
    </row>
    <row r="778" spans="1:23" ht="13.5" x14ac:dyDescent="0.25">
      <c r="A778" s="95"/>
      <c r="B778" s="3"/>
      <c r="C778" s="3"/>
      <c r="D778" s="3"/>
      <c r="E778" s="3"/>
      <c r="F778" s="3"/>
      <c r="G778" s="3"/>
      <c r="H778" s="84"/>
      <c r="I778" s="8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2"/>
      <c r="U778" s="32"/>
      <c r="V778" s="3"/>
      <c r="W778" s="3"/>
    </row>
    <row r="779" spans="1:23" ht="13.5" x14ac:dyDescent="0.25">
      <c r="A779" s="95"/>
      <c r="B779" s="3"/>
      <c r="C779" s="3"/>
      <c r="D779" s="3"/>
      <c r="E779" s="3"/>
      <c r="F779" s="3"/>
      <c r="G779" s="3"/>
      <c r="H779" s="84"/>
      <c r="I779" s="8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2"/>
      <c r="U779" s="32"/>
      <c r="V779" s="3"/>
      <c r="W779" s="3"/>
    </row>
    <row r="780" spans="1:23" ht="13.5" x14ac:dyDescent="0.25">
      <c r="A780" s="95"/>
      <c r="B780" s="3"/>
      <c r="C780" s="3"/>
      <c r="D780" s="3"/>
      <c r="E780" s="3"/>
      <c r="F780" s="3"/>
      <c r="G780" s="3"/>
      <c r="H780" s="84"/>
      <c r="I780" s="84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2"/>
      <c r="U780" s="32"/>
      <c r="V780" s="3"/>
      <c r="W780" s="3"/>
    </row>
    <row r="781" spans="1:23" ht="13.5" x14ac:dyDescent="0.25">
      <c r="A781" s="95"/>
      <c r="B781" s="3"/>
      <c r="C781" s="3"/>
      <c r="D781" s="3"/>
      <c r="E781" s="3"/>
      <c r="F781" s="3"/>
      <c r="G781" s="3"/>
      <c r="H781" s="84"/>
      <c r="I781" s="84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2"/>
      <c r="U781" s="32"/>
      <c r="V781" s="3"/>
      <c r="W781" s="3"/>
    </row>
    <row r="782" spans="1:23" ht="13.5" x14ac:dyDescent="0.25">
      <c r="A782" s="95"/>
      <c r="B782" s="3"/>
      <c r="C782" s="3"/>
      <c r="D782" s="3"/>
      <c r="E782" s="3"/>
      <c r="F782" s="3"/>
      <c r="G782" s="3"/>
      <c r="H782" s="84"/>
      <c r="I782" s="84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2"/>
      <c r="U782" s="32"/>
      <c r="V782" s="3"/>
      <c r="W782" s="3"/>
    </row>
    <row r="783" spans="1:23" ht="13.5" x14ac:dyDescent="0.25">
      <c r="A783" s="95"/>
      <c r="B783" s="3"/>
      <c r="C783" s="3"/>
      <c r="D783" s="3"/>
      <c r="E783" s="3"/>
      <c r="F783" s="3"/>
      <c r="G783" s="3"/>
      <c r="H783" s="84"/>
      <c r="I783" s="84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2"/>
      <c r="U783" s="32"/>
      <c r="V783" s="3"/>
      <c r="W783" s="3"/>
    </row>
    <row r="784" spans="1:23" ht="13.5" x14ac:dyDescent="0.25">
      <c r="A784" s="95"/>
      <c r="B784" s="3"/>
      <c r="C784" s="3"/>
      <c r="D784" s="3"/>
      <c r="E784" s="3"/>
      <c r="F784" s="3"/>
      <c r="G784" s="3"/>
      <c r="H784" s="84"/>
      <c r="I784" s="8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2"/>
      <c r="U784" s="32"/>
      <c r="V784" s="3"/>
      <c r="W784" s="3"/>
    </row>
    <row r="785" spans="1:23" ht="13.5" x14ac:dyDescent="0.25">
      <c r="A785" s="95"/>
      <c r="B785" s="3"/>
      <c r="C785" s="3"/>
      <c r="D785" s="3"/>
      <c r="E785" s="3"/>
      <c r="F785" s="3"/>
      <c r="G785" s="3"/>
      <c r="H785" s="84"/>
      <c r="I785" s="84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2"/>
      <c r="U785" s="32"/>
      <c r="V785" s="3"/>
      <c r="W785" s="3"/>
    </row>
    <row r="786" spans="1:23" ht="13.5" x14ac:dyDescent="0.25">
      <c r="A786" s="95"/>
      <c r="B786" s="3"/>
      <c r="C786" s="3"/>
      <c r="D786" s="3"/>
      <c r="E786" s="3"/>
      <c r="F786" s="3"/>
      <c r="G786" s="3"/>
      <c r="H786" s="84"/>
      <c r="I786" s="8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2"/>
      <c r="U786" s="32"/>
      <c r="V786" s="3"/>
      <c r="W786" s="3"/>
    </row>
    <row r="787" spans="1:23" ht="13.5" x14ac:dyDescent="0.25">
      <c r="A787" s="95"/>
      <c r="B787" s="3"/>
      <c r="C787" s="3"/>
      <c r="D787" s="3"/>
      <c r="E787" s="3"/>
      <c r="F787" s="3"/>
      <c r="G787" s="3"/>
      <c r="H787" s="84"/>
      <c r="I787" s="84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2"/>
      <c r="U787" s="32"/>
      <c r="V787" s="3"/>
      <c r="W787" s="3"/>
    </row>
    <row r="788" spans="1:23" ht="13.5" x14ac:dyDescent="0.25">
      <c r="A788" s="95"/>
      <c r="B788" s="3"/>
      <c r="C788" s="3"/>
      <c r="D788" s="3"/>
      <c r="E788" s="3"/>
      <c r="F788" s="3"/>
      <c r="G788" s="3"/>
      <c r="H788" s="84"/>
      <c r="I788" s="8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2"/>
      <c r="U788" s="32"/>
      <c r="V788" s="3"/>
      <c r="W788" s="3"/>
    </row>
    <row r="789" spans="1:23" ht="13.5" x14ac:dyDescent="0.25">
      <c r="A789" s="95"/>
      <c r="B789" s="3"/>
      <c r="C789" s="3"/>
      <c r="D789" s="3"/>
      <c r="E789" s="3"/>
      <c r="F789" s="3"/>
      <c r="G789" s="3"/>
      <c r="H789" s="84"/>
      <c r="I789" s="8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2"/>
      <c r="U789" s="32"/>
      <c r="V789" s="3"/>
      <c r="W789" s="3"/>
    </row>
    <row r="790" spans="1:23" ht="13.5" x14ac:dyDescent="0.25">
      <c r="A790" s="95"/>
      <c r="B790" s="3"/>
      <c r="C790" s="3"/>
      <c r="D790" s="3"/>
      <c r="E790" s="3"/>
      <c r="F790" s="3"/>
      <c r="G790" s="3"/>
      <c r="H790" s="84"/>
      <c r="I790" s="8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2"/>
      <c r="U790" s="32"/>
      <c r="V790" s="3"/>
      <c r="W790" s="3"/>
    </row>
    <row r="791" spans="1:23" ht="13.5" x14ac:dyDescent="0.25">
      <c r="A791" s="95"/>
      <c r="B791" s="3"/>
      <c r="C791" s="3"/>
      <c r="D791" s="3"/>
      <c r="E791" s="3"/>
      <c r="F791" s="3"/>
      <c r="G791" s="3"/>
      <c r="H791" s="84"/>
      <c r="I791" s="84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2"/>
      <c r="U791" s="32"/>
      <c r="V791" s="3"/>
      <c r="W791" s="3"/>
    </row>
    <row r="792" spans="1:23" ht="13.5" x14ac:dyDescent="0.25">
      <c r="A792" s="95"/>
      <c r="B792" s="3"/>
      <c r="C792" s="3"/>
      <c r="D792" s="3"/>
      <c r="E792" s="3"/>
      <c r="F792" s="3"/>
      <c r="G792" s="3"/>
      <c r="H792" s="84"/>
      <c r="I792" s="84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2"/>
      <c r="U792" s="32"/>
      <c r="V792" s="3"/>
      <c r="W792" s="3"/>
    </row>
    <row r="793" spans="1:23" ht="13.5" x14ac:dyDescent="0.25">
      <c r="A793" s="95"/>
      <c r="B793" s="3"/>
      <c r="C793" s="3"/>
      <c r="D793" s="3"/>
      <c r="E793" s="3"/>
      <c r="F793" s="3"/>
      <c r="G793" s="3"/>
      <c r="H793" s="84"/>
      <c r="I793" s="8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2"/>
      <c r="U793" s="32"/>
      <c r="V793" s="3"/>
      <c r="W793" s="3"/>
    </row>
    <row r="794" spans="1:23" ht="13.5" x14ac:dyDescent="0.25">
      <c r="A794" s="95"/>
      <c r="B794" s="3"/>
      <c r="C794" s="3"/>
      <c r="D794" s="3"/>
      <c r="E794" s="3"/>
      <c r="F794" s="3"/>
      <c r="G794" s="3"/>
      <c r="H794" s="84"/>
      <c r="I794" s="84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2"/>
      <c r="U794" s="32"/>
      <c r="V794" s="3"/>
      <c r="W794" s="3"/>
    </row>
    <row r="795" spans="1:23" ht="13.5" x14ac:dyDescent="0.25">
      <c r="A795" s="95"/>
      <c r="B795" s="3"/>
      <c r="C795" s="3"/>
      <c r="D795" s="3"/>
      <c r="E795" s="3"/>
      <c r="F795" s="3"/>
      <c r="G795" s="3"/>
      <c r="H795" s="84"/>
      <c r="I795" s="8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2"/>
      <c r="U795" s="32"/>
      <c r="V795" s="3"/>
      <c r="W795" s="3"/>
    </row>
    <row r="796" spans="1:23" ht="13.5" x14ac:dyDescent="0.25">
      <c r="A796" s="95"/>
      <c r="B796" s="3"/>
      <c r="C796" s="3"/>
      <c r="D796" s="3"/>
      <c r="E796" s="3"/>
      <c r="F796" s="3"/>
      <c r="G796" s="3"/>
      <c r="H796" s="84"/>
      <c r="I796" s="84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2"/>
      <c r="U796" s="32"/>
      <c r="V796" s="3"/>
      <c r="W796" s="3"/>
    </row>
    <row r="797" spans="1:23" ht="13.5" x14ac:dyDescent="0.25">
      <c r="A797" s="95"/>
      <c r="B797" s="3"/>
      <c r="C797" s="3"/>
      <c r="D797" s="3"/>
      <c r="E797" s="3"/>
      <c r="F797" s="3"/>
      <c r="G797" s="3"/>
      <c r="H797" s="84"/>
      <c r="I797" s="8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2"/>
      <c r="U797" s="32"/>
      <c r="V797" s="3"/>
      <c r="W797" s="3"/>
    </row>
    <row r="798" spans="1:23" ht="13.5" x14ac:dyDescent="0.25">
      <c r="A798" s="95"/>
      <c r="B798" s="3"/>
      <c r="C798" s="3"/>
      <c r="D798" s="3"/>
      <c r="E798" s="3"/>
      <c r="F798" s="3"/>
      <c r="G798" s="3"/>
      <c r="H798" s="84"/>
      <c r="I798" s="8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2"/>
      <c r="U798" s="32"/>
      <c r="V798" s="3"/>
      <c r="W798" s="3"/>
    </row>
    <row r="799" spans="1:23" ht="13.5" x14ac:dyDescent="0.25">
      <c r="A799" s="95"/>
      <c r="B799" s="3"/>
      <c r="C799" s="3"/>
      <c r="D799" s="3"/>
      <c r="E799" s="3"/>
      <c r="F799" s="3"/>
      <c r="G799" s="3"/>
      <c r="H799" s="84"/>
      <c r="I799" s="8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2"/>
      <c r="U799" s="32"/>
      <c r="V799" s="3"/>
      <c r="W799" s="3"/>
    </row>
    <row r="800" spans="1:23" ht="13.5" x14ac:dyDescent="0.25">
      <c r="A800" s="95"/>
      <c r="B800" s="3"/>
      <c r="C800" s="3"/>
      <c r="D800" s="3"/>
      <c r="E800" s="3"/>
      <c r="F800" s="3"/>
      <c r="G800" s="3"/>
      <c r="H800" s="84"/>
      <c r="I800" s="8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2"/>
      <c r="U800" s="32"/>
      <c r="V800" s="3"/>
      <c r="W800" s="3"/>
    </row>
    <row r="801" spans="1:23" ht="13.5" x14ac:dyDescent="0.25">
      <c r="A801" s="95"/>
      <c r="B801" s="3"/>
      <c r="C801" s="3"/>
      <c r="D801" s="3"/>
      <c r="E801" s="3"/>
      <c r="F801" s="3"/>
      <c r="G801" s="3"/>
      <c r="H801" s="84"/>
      <c r="I801" s="84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2"/>
      <c r="U801" s="32"/>
      <c r="V801" s="3"/>
      <c r="W801" s="3"/>
    </row>
    <row r="802" spans="1:23" ht="13.5" x14ac:dyDescent="0.25">
      <c r="A802" s="95"/>
      <c r="B802" s="3"/>
      <c r="C802" s="3"/>
      <c r="D802" s="3"/>
      <c r="E802" s="3"/>
      <c r="F802" s="3"/>
      <c r="G802" s="3"/>
      <c r="H802" s="84"/>
      <c r="I802" s="84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2"/>
      <c r="U802" s="32"/>
      <c r="V802" s="3"/>
      <c r="W802" s="3"/>
    </row>
    <row r="803" spans="1:23" ht="13.5" x14ac:dyDescent="0.25">
      <c r="A803" s="95"/>
      <c r="B803" s="3"/>
      <c r="C803" s="3"/>
      <c r="D803" s="3"/>
      <c r="E803" s="3"/>
      <c r="F803" s="3"/>
      <c r="G803" s="3"/>
      <c r="H803" s="84"/>
      <c r="I803" s="84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2"/>
      <c r="U803" s="32"/>
      <c r="V803" s="3"/>
      <c r="W803" s="3"/>
    </row>
    <row r="804" spans="1:23" ht="13.5" x14ac:dyDescent="0.25">
      <c r="A804" s="95"/>
      <c r="B804" s="3"/>
      <c r="C804" s="3"/>
      <c r="D804" s="3"/>
      <c r="E804" s="3"/>
      <c r="F804" s="3"/>
      <c r="G804" s="3"/>
      <c r="H804" s="84"/>
      <c r="I804" s="8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2"/>
      <c r="U804" s="32"/>
      <c r="V804" s="3"/>
      <c r="W804" s="3"/>
    </row>
    <row r="805" spans="1:23" ht="13.5" x14ac:dyDescent="0.25">
      <c r="A805" s="95"/>
      <c r="B805" s="3"/>
      <c r="C805" s="3"/>
      <c r="D805" s="3"/>
      <c r="E805" s="3"/>
      <c r="F805" s="3"/>
      <c r="G805" s="3"/>
      <c r="H805" s="84"/>
      <c r="I805" s="8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2"/>
      <c r="U805" s="32"/>
      <c r="V805" s="3"/>
      <c r="W805" s="3"/>
    </row>
    <row r="806" spans="1:23" ht="13.5" x14ac:dyDescent="0.25">
      <c r="A806" s="95"/>
      <c r="B806" s="3"/>
      <c r="C806" s="3"/>
      <c r="D806" s="3"/>
      <c r="E806" s="3"/>
      <c r="F806" s="3"/>
      <c r="G806" s="3"/>
      <c r="H806" s="84"/>
      <c r="I806" s="8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2"/>
      <c r="U806" s="32"/>
      <c r="V806" s="3"/>
      <c r="W806" s="3"/>
    </row>
    <row r="807" spans="1:23" ht="13.5" x14ac:dyDescent="0.25">
      <c r="A807" s="95"/>
      <c r="B807" s="3"/>
      <c r="C807" s="3"/>
      <c r="D807" s="3"/>
      <c r="E807" s="3"/>
      <c r="F807" s="3"/>
      <c r="G807" s="3"/>
      <c r="H807" s="84"/>
      <c r="I807" s="84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2"/>
      <c r="U807" s="32"/>
      <c r="V807" s="3"/>
      <c r="W807" s="3"/>
    </row>
    <row r="808" spans="1:23" ht="13.5" x14ac:dyDescent="0.25">
      <c r="A808" s="95"/>
      <c r="B808" s="3"/>
      <c r="C808" s="3"/>
      <c r="D808" s="3"/>
      <c r="E808" s="3"/>
      <c r="F808" s="3"/>
      <c r="G808" s="3"/>
      <c r="H808" s="84"/>
      <c r="I808" s="84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2"/>
      <c r="U808" s="32"/>
      <c r="V808" s="3"/>
      <c r="W808" s="3"/>
    </row>
    <row r="809" spans="1:23" ht="13.5" x14ac:dyDescent="0.25">
      <c r="A809" s="95"/>
      <c r="B809" s="3"/>
      <c r="C809" s="3"/>
      <c r="D809" s="3"/>
      <c r="E809" s="3"/>
      <c r="F809" s="3"/>
      <c r="G809" s="3"/>
      <c r="H809" s="84"/>
      <c r="I809" s="84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2"/>
      <c r="U809" s="32"/>
      <c r="V809" s="3"/>
      <c r="W809" s="3"/>
    </row>
    <row r="810" spans="1:23" ht="13.5" x14ac:dyDescent="0.25">
      <c r="A810" s="95"/>
      <c r="B810" s="3"/>
      <c r="C810" s="3"/>
      <c r="D810" s="3"/>
      <c r="E810" s="3"/>
      <c r="F810" s="3"/>
      <c r="G810" s="3"/>
      <c r="H810" s="84"/>
      <c r="I810" s="8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2"/>
      <c r="U810" s="32"/>
      <c r="V810" s="3"/>
      <c r="W810" s="3"/>
    </row>
    <row r="811" spans="1:23" ht="13.5" x14ac:dyDescent="0.25">
      <c r="A811" s="95"/>
      <c r="B811" s="3"/>
      <c r="C811" s="3"/>
      <c r="D811" s="3"/>
      <c r="E811" s="3"/>
      <c r="F811" s="3"/>
      <c r="G811" s="3"/>
      <c r="H811" s="84"/>
      <c r="I811" s="8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2"/>
      <c r="U811" s="32"/>
      <c r="V811" s="3"/>
      <c r="W811" s="3"/>
    </row>
    <row r="812" spans="1:23" ht="13.5" x14ac:dyDescent="0.25">
      <c r="A812" s="95"/>
      <c r="B812" s="3"/>
      <c r="C812" s="3"/>
      <c r="D812" s="3"/>
      <c r="E812" s="3"/>
      <c r="F812" s="3"/>
      <c r="G812" s="3"/>
      <c r="H812" s="84"/>
      <c r="I812" s="8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2"/>
      <c r="U812" s="32"/>
      <c r="V812" s="3"/>
      <c r="W812" s="3"/>
    </row>
    <row r="813" spans="1:23" ht="13.5" x14ac:dyDescent="0.25">
      <c r="A813" s="95"/>
      <c r="B813" s="3"/>
      <c r="C813" s="3"/>
      <c r="D813" s="3"/>
      <c r="E813" s="3"/>
      <c r="F813" s="3"/>
      <c r="G813" s="3"/>
      <c r="H813" s="84"/>
      <c r="I813" s="8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2"/>
      <c r="U813" s="32"/>
      <c r="V813" s="3"/>
      <c r="W813" s="3"/>
    </row>
    <row r="814" spans="1:23" ht="13.5" x14ac:dyDescent="0.25">
      <c r="A814" s="95"/>
      <c r="B814" s="3"/>
      <c r="C814" s="3"/>
      <c r="D814" s="3"/>
      <c r="E814" s="3"/>
      <c r="F814" s="3"/>
      <c r="G814" s="3"/>
      <c r="H814" s="84"/>
      <c r="I814" s="84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2"/>
      <c r="U814" s="32"/>
      <c r="V814" s="3"/>
      <c r="W814" s="3"/>
    </row>
    <row r="815" spans="1:23" ht="13.5" x14ac:dyDescent="0.25">
      <c r="A815" s="95"/>
      <c r="B815" s="3"/>
      <c r="C815" s="3"/>
      <c r="D815" s="3"/>
      <c r="E815" s="3"/>
      <c r="F815" s="3"/>
      <c r="G815" s="3"/>
      <c r="H815" s="84"/>
      <c r="I815" s="8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2"/>
      <c r="U815" s="32"/>
      <c r="V815" s="3"/>
      <c r="W815" s="3"/>
    </row>
    <row r="816" spans="1:23" ht="13.5" x14ac:dyDescent="0.25">
      <c r="A816" s="95"/>
      <c r="B816" s="3"/>
      <c r="C816" s="3"/>
      <c r="D816" s="3"/>
      <c r="E816" s="3"/>
      <c r="F816" s="3"/>
      <c r="G816" s="3"/>
      <c r="H816" s="84"/>
      <c r="I816" s="84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2"/>
      <c r="U816" s="32"/>
      <c r="V816" s="3"/>
      <c r="W816" s="3"/>
    </row>
    <row r="817" spans="1:23" ht="13.5" x14ac:dyDescent="0.25">
      <c r="A817" s="95"/>
      <c r="B817" s="3"/>
      <c r="C817" s="3"/>
      <c r="D817" s="3"/>
      <c r="E817" s="3"/>
      <c r="F817" s="3"/>
      <c r="G817" s="3"/>
      <c r="H817" s="84"/>
      <c r="I817" s="84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2"/>
      <c r="U817" s="32"/>
      <c r="V817" s="3"/>
      <c r="W817" s="3"/>
    </row>
    <row r="818" spans="1:23" ht="13.5" x14ac:dyDescent="0.25">
      <c r="A818" s="95"/>
      <c r="B818" s="3"/>
      <c r="C818" s="3"/>
      <c r="D818" s="3"/>
      <c r="E818" s="3"/>
      <c r="F818" s="3"/>
      <c r="G818" s="3"/>
      <c r="H818" s="84"/>
      <c r="I818" s="8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2"/>
      <c r="U818" s="32"/>
      <c r="V818" s="3"/>
      <c r="W818" s="3"/>
    </row>
    <row r="819" spans="1:23" ht="13.5" x14ac:dyDescent="0.25">
      <c r="A819" s="95"/>
      <c r="B819" s="3"/>
      <c r="C819" s="3"/>
      <c r="D819" s="3"/>
      <c r="E819" s="3"/>
      <c r="F819" s="3"/>
      <c r="G819" s="3"/>
      <c r="H819" s="84"/>
      <c r="I819" s="8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2"/>
      <c r="U819" s="32"/>
      <c r="V819" s="3"/>
      <c r="W819" s="3"/>
    </row>
    <row r="820" spans="1:23" ht="13.5" x14ac:dyDescent="0.25">
      <c r="A820" s="95"/>
      <c r="B820" s="3"/>
      <c r="C820" s="3"/>
      <c r="D820" s="3"/>
      <c r="E820" s="3"/>
      <c r="F820" s="3"/>
      <c r="G820" s="3"/>
      <c r="H820" s="84"/>
      <c r="I820" s="84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2"/>
      <c r="U820" s="32"/>
      <c r="V820" s="3"/>
      <c r="W820" s="3"/>
    </row>
    <row r="821" spans="1:23" ht="13.5" x14ac:dyDescent="0.25">
      <c r="A821" s="95"/>
      <c r="B821" s="3"/>
      <c r="C821" s="3"/>
      <c r="D821" s="3"/>
      <c r="E821" s="3"/>
      <c r="F821" s="3"/>
      <c r="G821" s="3"/>
      <c r="H821" s="84"/>
      <c r="I821" s="84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2"/>
      <c r="U821" s="32"/>
      <c r="V821" s="3"/>
      <c r="W821" s="3"/>
    </row>
    <row r="822" spans="1:23" ht="13.5" x14ac:dyDescent="0.25">
      <c r="A822" s="95"/>
      <c r="B822" s="3"/>
      <c r="C822" s="3"/>
      <c r="D822" s="3"/>
      <c r="E822" s="3"/>
      <c r="F822" s="3"/>
      <c r="G822" s="3"/>
      <c r="H822" s="84"/>
      <c r="I822" s="8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2"/>
      <c r="U822" s="32"/>
      <c r="V822" s="3"/>
      <c r="W822" s="3"/>
    </row>
    <row r="823" spans="1:23" ht="13.5" x14ac:dyDescent="0.25">
      <c r="A823" s="95"/>
      <c r="B823" s="3"/>
      <c r="C823" s="3"/>
      <c r="D823" s="3"/>
      <c r="E823" s="3"/>
      <c r="F823" s="3"/>
      <c r="G823" s="3"/>
      <c r="H823" s="84"/>
      <c r="I823" s="8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2"/>
      <c r="U823" s="32"/>
      <c r="V823" s="3"/>
      <c r="W823" s="3"/>
    </row>
    <row r="824" spans="1:23" ht="13.5" x14ac:dyDescent="0.25">
      <c r="A824" s="95"/>
      <c r="B824" s="3"/>
      <c r="C824" s="3"/>
      <c r="D824" s="3"/>
      <c r="E824" s="3"/>
      <c r="F824" s="3"/>
      <c r="G824" s="3"/>
      <c r="H824" s="84"/>
      <c r="I824" s="84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2"/>
      <c r="U824" s="32"/>
      <c r="V824" s="3"/>
      <c r="W824" s="3"/>
    </row>
    <row r="825" spans="1:23" ht="13.5" x14ac:dyDescent="0.25">
      <c r="A825" s="95"/>
      <c r="B825" s="3"/>
      <c r="C825" s="3"/>
      <c r="D825" s="3"/>
      <c r="E825" s="3"/>
      <c r="F825" s="3"/>
      <c r="G825" s="3"/>
      <c r="H825" s="84"/>
      <c r="I825" s="84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2"/>
      <c r="U825" s="32"/>
      <c r="V825" s="3"/>
      <c r="W825" s="3"/>
    </row>
    <row r="826" spans="1:23" ht="13.5" x14ac:dyDescent="0.25">
      <c r="A826" s="95"/>
      <c r="B826" s="3"/>
      <c r="C826" s="3"/>
      <c r="D826" s="3"/>
      <c r="E826" s="3"/>
      <c r="F826" s="3"/>
      <c r="G826" s="3"/>
      <c r="H826" s="84"/>
      <c r="I826" s="84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2"/>
      <c r="U826" s="32"/>
      <c r="V826" s="3"/>
      <c r="W826" s="3"/>
    </row>
    <row r="827" spans="1:23" ht="13.5" x14ac:dyDescent="0.25">
      <c r="A827" s="95"/>
      <c r="B827" s="3"/>
      <c r="C827" s="3"/>
      <c r="D827" s="3"/>
      <c r="E827" s="3"/>
      <c r="F827" s="3"/>
      <c r="G827" s="3"/>
      <c r="H827" s="84"/>
      <c r="I827" s="84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2"/>
      <c r="U827" s="32"/>
      <c r="V827" s="3"/>
      <c r="W827" s="3"/>
    </row>
    <row r="828" spans="1:23" ht="13.5" x14ac:dyDescent="0.25">
      <c r="A828" s="95"/>
      <c r="B828" s="3"/>
      <c r="C828" s="3"/>
      <c r="D828" s="3"/>
      <c r="E828" s="3"/>
      <c r="F828" s="3"/>
      <c r="G828" s="3"/>
      <c r="H828" s="84"/>
      <c r="I828" s="8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2"/>
      <c r="U828" s="32"/>
      <c r="V828" s="3"/>
      <c r="W828" s="3"/>
    </row>
    <row r="829" spans="1:23" ht="13.5" x14ac:dyDescent="0.25">
      <c r="A829" s="95"/>
      <c r="B829" s="3"/>
      <c r="C829" s="3"/>
      <c r="D829" s="3"/>
      <c r="E829" s="3"/>
      <c r="F829" s="3"/>
      <c r="G829" s="3"/>
      <c r="H829" s="84"/>
      <c r="I829" s="8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2"/>
      <c r="U829" s="32"/>
      <c r="V829" s="3"/>
      <c r="W829" s="3"/>
    </row>
    <row r="830" spans="1:23" ht="13.5" x14ac:dyDescent="0.25">
      <c r="A830" s="95"/>
      <c r="B830" s="3"/>
      <c r="C830" s="3"/>
      <c r="D830" s="3"/>
      <c r="E830" s="3"/>
      <c r="F830" s="3"/>
      <c r="G830" s="3"/>
      <c r="H830" s="84"/>
      <c r="I830" s="84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2"/>
      <c r="U830" s="32"/>
      <c r="V830" s="3"/>
      <c r="W830" s="3"/>
    </row>
    <row r="831" spans="1:23" ht="13.5" x14ac:dyDescent="0.25">
      <c r="A831" s="95"/>
      <c r="B831" s="3"/>
      <c r="C831" s="3"/>
      <c r="D831" s="3"/>
      <c r="E831" s="3"/>
      <c r="F831" s="3"/>
      <c r="G831" s="3"/>
      <c r="H831" s="84"/>
      <c r="I831" s="84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2"/>
      <c r="U831" s="32"/>
      <c r="V831" s="3"/>
      <c r="W831" s="3"/>
    </row>
    <row r="832" spans="1:23" ht="13.5" x14ac:dyDescent="0.25">
      <c r="A832" s="95"/>
      <c r="B832" s="3"/>
      <c r="C832" s="3"/>
      <c r="D832" s="3"/>
      <c r="E832" s="3"/>
      <c r="F832" s="3"/>
      <c r="G832" s="3"/>
      <c r="H832" s="84"/>
      <c r="I832" s="84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2"/>
      <c r="U832" s="32"/>
      <c r="V832" s="3"/>
      <c r="W832" s="3"/>
    </row>
    <row r="833" spans="1:23" ht="13.5" x14ac:dyDescent="0.25">
      <c r="A833" s="95"/>
      <c r="B833" s="3"/>
      <c r="C833" s="3"/>
      <c r="D833" s="3"/>
      <c r="E833" s="3"/>
      <c r="F833" s="3"/>
      <c r="G833" s="3"/>
      <c r="H833" s="84"/>
      <c r="I833" s="84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2"/>
      <c r="U833" s="32"/>
      <c r="V833" s="3"/>
      <c r="W833" s="3"/>
    </row>
    <row r="834" spans="1:23" ht="13.5" x14ac:dyDescent="0.25">
      <c r="A834" s="95"/>
      <c r="B834" s="3"/>
      <c r="C834" s="3"/>
      <c r="D834" s="3"/>
      <c r="E834" s="3"/>
      <c r="F834" s="3"/>
      <c r="G834" s="3"/>
      <c r="H834" s="84"/>
      <c r="I834" s="84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2"/>
      <c r="U834" s="32"/>
      <c r="V834" s="3"/>
      <c r="W834" s="3"/>
    </row>
    <row r="835" spans="1:23" ht="13.5" x14ac:dyDescent="0.25">
      <c r="A835" s="95"/>
      <c r="B835" s="3"/>
      <c r="C835" s="3"/>
      <c r="D835" s="3"/>
      <c r="E835" s="3"/>
      <c r="F835" s="3"/>
      <c r="G835" s="3"/>
      <c r="H835" s="84"/>
      <c r="I835" s="84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2"/>
      <c r="U835" s="32"/>
      <c r="V835" s="3"/>
      <c r="W835" s="3"/>
    </row>
    <row r="836" spans="1:23" ht="13.5" x14ac:dyDescent="0.25">
      <c r="A836" s="95"/>
      <c r="B836" s="3"/>
      <c r="C836" s="3"/>
      <c r="D836" s="3"/>
      <c r="E836" s="3"/>
      <c r="F836" s="3"/>
      <c r="G836" s="3"/>
      <c r="H836" s="84"/>
      <c r="I836" s="84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2"/>
      <c r="U836" s="32"/>
      <c r="V836" s="3"/>
      <c r="W836" s="3"/>
    </row>
    <row r="837" spans="1:23" ht="13.5" x14ac:dyDescent="0.25">
      <c r="A837" s="95"/>
      <c r="B837" s="3"/>
      <c r="C837" s="3"/>
      <c r="D837" s="3"/>
      <c r="E837" s="3"/>
      <c r="F837" s="3"/>
      <c r="G837" s="3"/>
      <c r="H837" s="84"/>
      <c r="I837" s="84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2"/>
      <c r="U837" s="32"/>
      <c r="V837" s="3"/>
      <c r="W837" s="3"/>
    </row>
    <row r="838" spans="1:23" ht="13.5" x14ac:dyDescent="0.25">
      <c r="A838" s="95"/>
      <c r="B838" s="3"/>
      <c r="C838" s="3"/>
      <c r="D838" s="3"/>
      <c r="E838" s="3"/>
      <c r="F838" s="3"/>
      <c r="G838" s="3"/>
      <c r="H838" s="84"/>
      <c r="I838" s="84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2"/>
      <c r="U838" s="32"/>
      <c r="V838" s="3"/>
      <c r="W838" s="3"/>
    </row>
    <row r="839" spans="1:23" ht="13.5" x14ac:dyDescent="0.25">
      <c r="A839" s="95"/>
      <c r="B839" s="3"/>
      <c r="C839" s="3"/>
      <c r="D839" s="3"/>
      <c r="E839" s="3"/>
      <c r="F839" s="3"/>
      <c r="G839" s="3"/>
      <c r="H839" s="84"/>
      <c r="I839" s="8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2"/>
      <c r="U839" s="32"/>
      <c r="V839" s="3"/>
      <c r="W839" s="3"/>
    </row>
    <row r="840" spans="1:23" ht="13.5" x14ac:dyDescent="0.25">
      <c r="A840" s="95"/>
      <c r="B840" s="3"/>
      <c r="C840" s="3"/>
      <c r="D840" s="3"/>
      <c r="E840" s="3"/>
      <c r="F840" s="3"/>
      <c r="G840" s="3"/>
      <c r="H840" s="84"/>
      <c r="I840" s="84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2"/>
      <c r="U840" s="32"/>
      <c r="V840" s="3"/>
      <c r="W840" s="3"/>
    </row>
    <row r="841" spans="1:23" ht="13.5" x14ac:dyDescent="0.25">
      <c r="A841" s="95"/>
      <c r="B841" s="3"/>
      <c r="C841" s="3"/>
      <c r="D841" s="3"/>
      <c r="E841" s="3"/>
      <c r="F841" s="3"/>
      <c r="G841" s="3"/>
      <c r="H841" s="84"/>
      <c r="I841" s="84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2"/>
      <c r="U841" s="32"/>
      <c r="V841" s="3"/>
      <c r="W841" s="3"/>
    </row>
    <row r="842" spans="1:23" ht="13.5" x14ac:dyDescent="0.25">
      <c r="A842" s="95"/>
      <c r="B842" s="3"/>
      <c r="C842" s="3"/>
      <c r="D842" s="3"/>
      <c r="E842" s="3"/>
      <c r="F842" s="3"/>
      <c r="G842" s="3"/>
      <c r="H842" s="84"/>
      <c r="I842" s="8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2"/>
      <c r="U842" s="32"/>
      <c r="V842" s="3"/>
      <c r="W842" s="3"/>
    </row>
    <row r="843" spans="1:23" ht="13.5" x14ac:dyDescent="0.25">
      <c r="A843" s="95"/>
      <c r="B843" s="3"/>
      <c r="C843" s="3"/>
      <c r="D843" s="3"/>
      <c r="E843" s="3"/>
      <c r="F843" s="3"/>
      <c r="G843" s="3"/>
      <c r="H843" s="84"/>
      <c r="I843" s="8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2"/>
      <c r="U843" s="32"/>
      <c r="V843" s="3"/>
      <c r="W843" s="3"/>
    </row>
    <row r="844" spans="1:23" ht="13.5" x14ac:dyDescent="0.25">
      <c r="A844" s="95"/>
      <c r="B844" s="3"/>
      <c r="C844" s="3"/>
      <c r="D844" s="3"/>
      <c r="E844" s="3"/>
      <c r="F844" s="3"/>
      <c r="G844" s="3"/>
      <c r="H844" s="84"/>
      <c r="I844" s="8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2"/>
      <c r="U844" s="32"/>
      <c r="V844" s="3"/>
      <c r="W844" s="3"/>
    </row>
    <row r="845" spans="1:23" ht="13.5" x14ac:dyDescent="0.25">
      <c r="A845" s="95"/>
      <c r="B845" s="3"/>
      <c r="C845" s="3"/>
      <c r="D845" s="3"/>
      <c r="E845" s="3"/>
      <c r="F845" s="3"/>
      <c r="G845" s="3"/>
      <c r="H845" s="84"/>
      <c r="I845" s="84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2"/>
      <c r="U845" s="32"/>
      <c r="V845" s="3"/>
      <c r="W845" s="3"/>
    </row>
    <row r="846" spans="1:23" ht="13.5" x14ac:dyDescent="0.25">
      <c r="A846" s="95"/>
      <c r="B846" s="3"/>
      <c r="C846" s="3"/>
      <c r="D846" s="3"/>
      <c r="E846" s="3"/>
      <c r="F846" s="3"/>
      <c r="G846" s="3"/>
      <c r="H846" s="84"/>
      <c r="I846" s="84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2"/>
      <c r="U846" s="32"/>
      <c r="V846" s="3"/>
      <c r="W846" s="3"/>
    </row>
    <row r="847" spans="1:23" ht="13.5" x14ac:dyDescent="0.25">
      <c r="A847" s="95"/>
      <c r="B847" s="3"/>
      <c r="C847" s="3"/>
      <c r="D847" s="3"/>
      <c r="E847" s="3"/>
      <c r="F847" s="3"/>
      <c r="G847" s="3"/>
      <c r="H847" s="84"/>
      <c r="I847" s="84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2"/>
      <c r="U847" s="32"/>
      <c r="V847" s="3"/>
      <c r="W847" s="3"/>
    </row>
    <row r="848" spans="1:23" ht="13.5" x14ac:dyDescent="0.25">
      <c r="A848" s="95"/>
      <c r="B848" s="3"/>
      <c r="C848" s="3"/>
      <c r="D848" s="3"/>
      <c r="E848" s="3"/>
      <c r="F848" s="3"/>
      <c r="G848" s="3"/>
      <c r="H848" s="84"/>
      <c r="I848" s="84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2"/>
      <c r="U848" s="32"/>
      <c r="V848" s="3"/>
      <c r="W848" s="3"/>
    </row>
    <row r="849" spans="1:23" ht="13.5" x14ac:dyDescent="0.25">
      <c r="A849" s="95"/>
      <c r="B849" s="3"/>
      <c r="C849" s="3"/>
      <c r="D849" s="3"/>
      <c r="E849" s="3"/>
      <c r="F849" s="3"/>
      <c r="G849" s="3"/>
      <c r="H849" s="84"/>
      <c r="I849" s="8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2"/>
      <c r="U849" s="32"/>
      <c r="V849" s="3"/>
      <c r="W849" s="3"/>
    </row>
    <row r="850" spans="1:23" ht="13.5" x14ac:dyDescent="0.25">
      <c r="A850" s="95"/>
      <c r="B850" s="3"/>
      <c r="C850" s="3"/>
      <c r="D850" s="3"/>
      <c r="E850" s="3"/>
      <c r="F850" s="3"/>
      <c r="G850" s="3"/>
      <c r="H850" s="84"/>
      <c r="I850" s="8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2"/>
      <c r="U850" s="32"/>
      <c r="V850" s="3"/>
      <c r="W850" s="3"/>
    </row>
    <row r="851" spans="1:23" ht="13.5" x14ac:dyDescent="0.25">
      <c r="A851" s="95"/>
      <c r="B851" s="3"/>
      <c r="C851" s="3"/>
      <c r="D851" s="3"/>
      <c r="E851" s="3"/>
      <c r="F851" s="3"/>
      <c r="G851" s="3"/>
      <c r="H851" s="84"/>
      <c r="I851" s="8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2"/>
      <c r="U851" s="32"/>
      <c r="V851" s="3"/>
      <c r="W851" s="3"/>
    </row>
    <row r="852" spans="1:23" ht="13.5" x14ac:dyDescent="0.25">
      <c r="A852" s="95"/>
      <c r="B852" s="3"/>
      <c r="C852" s="3"/>
      <c r="D852" s="3"/>
      <c r="E852" s="3"/>
      <c r="F852" s="3"/>
      <c r="G852" s="3"/>
      <c r="H852" s="84"/>
      <c r="I852" s="8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2"/>
      <c r="U852" s="32"/>
      <c r="V852" s="3"/>
      <c r="W852" s="3"/>
    </row>
    <row r="853" spans="1:23" ht="13.5" x14ac:dyDescent="0.25">
      <c r="A853" s="95"/>
      <c r="B853" s="3"/>
      <c r="C853" s="3"/>
      <c r="D853" s="3"/>
      <c r="E853" s="3"/>
      <c r="F853" s="3"/>
      <c r="G853" s="3"/>
      <c r="H853" s="84"/>
      <c r="I853" s="8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2"/>
      <c r="U853" s="32"/>
      <c r="V853" s="3"/>
      <c r="W853" s="3"/>
    </row>
    <row r="854" spans="1:23" ht="13.5" x14ac:dyDescent="0.25">
      <c r="A854" s="95"/>
      <c r="B854" s="3"/>
      <c r="C854" s="3"/>
      <c r="D854" s="3"/>
      <c r="E854" s="3"/>
      <c r="F854" s="3"/>
      <c r="G854" s="3"/>
      <c r="H854" s="84"/>
      <c r="I854" s="8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2"/>
      <c r="U854" s="32"/>
      <c r="V854" s="3"/>
      <c r="W854" s="3"/>
    </row>
    <row r="855" spans="1:23" ht="13.5" x14ac:dyDescent="0.25">
      <c r="A855" s="95"/>
      <c r="B855" s="3"/>
      <c r="C855" s="3"/>
      <c r="D855" s="3"/>
      <c r="E855" s="3"/>
      <c r="F855" s="3"/>
      <c r="G855" s="3"/>
      <c r="H855" s="84"/>
      <c r="I855" s="84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2"/>
      <c r="U855" s="32"/>
      <c r="V855" s="3"/>
      <c r="W855" s="3"/>
    </row>
    <row r="856" spans="1:23" ht="13.5" x14ac:dyDescent="0.25">
      <c r="A856" s="95"/>
      <c r="B856" s="3"/>
      <c r="C856" s="3"/>
      <c r="D856" s="3"/>
      <c r="E856" s="3"/>
      <c r="F856" s="3"/>
      <c r="G856" s="3"/>
      <c r="H856" s="84"/>
      <c r="I856" s="8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2"/>
      <c r="U856" s="32"/>
      <c r="V856" s="3"/>
      <c r="W856" s="3"/>
    </row>
    <row r="857" spans="1:23" ht="13.5" x14ac:dyDescent="0.25">
      <c r="A857" s="95"/>
      <c r="B857" s="3"/>
      <c r="C857" s="3"/>
      <c r="D857" s="3"/>
      <c r="E857" s="3"/>
      <c r="F857" s="3"/>
      <c r="G857" s="3"/>
      <c r="H857" s="84"/>
      <c r="I857" s="8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2"/>
      <c r="U857" s="32"/>
      <c r="V857" s="3"/>
      <c r="W857" s="3"/>
    </row>
    <row r="858" spans="1:23" ht="13.5" x14ac:dyDescent="0.25">
      <c r="A858" s="95"/>
      <c r="B858" s="3"/>
      <c r="C858" s="3"/>
      <c r="D858" s="3"/>
      <c r="E858" s="3"/>
      <c r="F858" s="3"/>
      <c r="G858" s="3"/>
      <c r="H858" s="84"/>
      <c r="I858" s="8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2"/>
      <c r="U858" s="32"/>
      <c r="V858" s="3"/>
      <c r="W858" s="3"/>
    </row>
    <row r="859" spans="1:23" ht="13.5" x14ac:dyDescent="0.25">
      <c r="A859" s="95"/>
      <c r="B859" s="3"/>
      <c r="C859" s="3"/>
      <c r="D859" s="3"/>
      <c r="E859" s="3"/>
      <c r="F859" s="3"/>
      <c r="G859" s="3"/>
      <c r="H859" s="84"/>
      <c r="I859" s="8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2"/>
      <c r="U859" s="32"/>
      <c r="V859" s="3"/>
      <c r="W859" s="3"/>
    </row>
    <row r="860" spans="1:23" ht="13.5" x14ac:dyDescent="0.25">
      <c r="A860" s="95"/>
      <c r="B860" s="3"/>
      <c r="C860" s="3"/>
      <c r="D860" s="3"/>
      <c r="E860" s="3"/>
      <c r="F860" s="3"/>
      <c r="G860" s="3"/>
      <c r="H860" s="84"/>
      <c r="I860" s="84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2"/>
      <c r="U860" s="32"/>
      <c r="V860" s="3"/>
      <c r="W860" s="3"/>
    </row>
    <row r="861" spans="1:23" ht="13.5" x14ac:dyDescent="0.25">
      <c r="A861" s="95"/>
      <c r="B861" s="3"/>
      <c r="C861" s="3"/>
      <c r="D861" s="3"/>
      <c r="E861" s="3"/>
      <c r="F861" s="3"/>
      <c r="G861" s="3"/>
      <c r="H861" s="84"/>
      <c r="I861" s="8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2"/>
      <c r="U861" s="32"/>
      <c r="V861" s="3"/>
      <c r="W861" s="3"/>
    </row>
    <row r="862" spans="1:23" ht="13.5" x14ac:dyDescent="0.25">
      <c r="A862" s="95"/>
      <c r="B862" s="3"/>
      <c r="C862" s="3"/>
      <c r="D862" s="3"/>
      <c r="E862" s="3"/>
      <c r="F862" s="3"/>
      <c r="G862" s="3"/>
      <c r="H862" s="84"/>
      <c r="I862" s="8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2"/>
      <c r="U862" s="32"/>
      <c r="V862" s="3"/>
      <c r="W862" s="3"/>
    </row>
    <row r="863" spans="1:23" ht="13.5" x14ac:dyDescent="0.25">
      <c r="A863" s="95"/>
      <c r="B863" s="3"/>
      <c r="C863" s="3"/>
      <c r="D863" s="3"/>
      <c r="E863" s="3"/>
      <c r="F863" s="3"/>
      <c r="G863" s="3"/>
      <c r="H863" s="84"/>
      <c r="I863" s="8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2"/>
      <c r="U863" s="32"/>
      <c r="V863" s="3"/>
      <c r="W863" s="3"/>
    </row>
    <row r="864" spans="1:23" ht="13.5" x14ac:dyDescent="0.25">
      <c r="A864" s="95"/>
      <c r="B864" s="3"/>
      <c r="C864" s="3"/>
      <c r="D864" s="3"/>
      <c r="E864" s="3"/>
      <c r="F864" s="3"/>
      <c r="G864" s="3"/>
      <c r="H864" s="84"/>
      <c r="I864" s="8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2"/>
      <c r="U864" s="32"/>
      <c r="V864" s="3"/>
      <c r="W864" s="3"/>
    </row>
    <row r="865" spans="1:23" ht="13.5" x14ac:dyDescent="0.25">
      <c r="A865" s="95"/>
      <c r="B865" s="3"/>
      <c r="C865" s="3"/>
      <c r="D865" s="3"/>
      <c r="E865" s="3"/>
      <c r="F865" s="3"/>
      <c r="G865" s="3"/>
      <c r="H865" s="84"/>
      <c r="I865" s="8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2"/>
      <c r="U865" s="32"/>
      <c r="V865" s="3"/>
      <c r="W865" s="3"/>
    </row>
    <row r="866" spans="1:23" ht="13.5" x14ac:dyDescent="0.25">
      <c r="A866" s="95"/>
      <c r="B866" s="3"/>
      <c r="C866" s="3"/>
      <c r="D866" s="3"/>
      <c r="E866" s="3"/>
      <c r="F866" s="3"/>
      <c r="G866" s="3"/>
      <c r="H866" s="84"/>
      <c r="I866" s="8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2"/>
      <c r="U866" s="32"/>
      <c r="V866" s="3"/>
      <c r="W866" s="3"/>
    </row>
    <row r="867" spans="1:23" ht="13.5" x14ac:dyDescent="0.25">
      <c r="A867" s="95"/>
      <c r="B867" s="3"/>
      <c r="C867" s="3"/>
      <c r="D867" s="3"/>
      <c r="E867" s="3"/>
      <c r="F867" s="3"/>
      <c r="G867" s="3"/>
      <c r="H867" s="84"/>
      <c r="I867" s="84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2"/>
      <c r="U867" s="32"/>
      <c r="V867" s="3"/>
      <c r="W867" s="3"/>
    </row>
    <row r="868" spans="1:23" ht="13.5" x14ac:dyDescent="0.25">
      <c r="A868" s="95"/>
      <c r="B868" s="3"/>
      <c r="C868" s="3"/>
      <c r="D868" s="3"/>
      <c r="E868" s="3"/>
      <c r="F868" s="3"/>
      <c r="G868" s="3"/>
      <c r="H868" s="84"/>
      <c r="I868" s="84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2"/>
      <c r="U868" s="32"/>
      <c r="V868" s="3"/>
      <c r="W868" s="3"/>
    </row>
    <row r="869" spans="1:23" ht="13.5" x14ac:dyDescent="0.25">
      <c r="A869" s="95"/>
      <c r="B869" s="3"/>
      <c r="C869" s="3"/>
      <c r="D869" s="3"/>
      <c r="E869" s="3"/>
      <c r="F869" s="3"/>
      <c r="G869" s="3"/>
      <c r="H869" s="84"/>
      <c r="I869" s="84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2"/>
      <c r="U869" s="32"/>
      <c r="V869" s="3"/>
      <c r="W869" s="3"/>
    </row>
    <row r="870" spans="1:23" ht="13.5" x14ac:dyDescent="0.25">
      <c r="A870" s="95"/>
      <c r="B870" s="3"/>
      <c r="C870" s="3"/>
      <c r="D870" s="3"/>
      <c r="E870" s="3"/>
      <c r="F870" s="3"/>
      <c r="G870" s="3"/>
      <c r="H870" s="84"/>
      <c r="I870" s="84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2"/>
      <c r="U870" s="32"/>
      <c r="V870" s="3"/>
      <c r="W870" s="3"/>
    </row>
    <row r="871" spans="1:23" ht="13.5" x14ac:dyDescent="0.25">
      <c r="A871" s="95"/>
      <c r="B871" s="3"/>
      <c r="C871" s="3"/>
      <c r="D871" s="3"/>
      <c r="E871" s="3"/>
      <c r="F871" s="3"/>
      <c r="G871" s="3"/>
      <c r="H871" s="84"/>
      <c r="I871" s="84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2"/>
      <c r="U871" s="32"/>
      <c r="V871" s="3"/>
      <c r="W871" s="3"/>
    </row>
    <row r="872" spans="1:23" ht="13.5" x14ac:dyDescent="0.25">
      <c r="A872" s="95"/>
      <c r="B872" s="3"/>
      <c r="C872" s="3"/>
      <c r="D872" s="3"/>
      <c r="E872" s="3"/>
      <c r="F872" s="3"/>
      <c r="G872" s="3"/>
      <c r="H872" s="84"/>
      <c r="I872" s="84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2"/>
      <c r="U872" s="32"/>
      <c r="V872" s="3"/>
      <c r="W872" s="3"/>
    </row>
    <row r="873" spans="1:23" ht="13.5" x14ac:dyDescent="0.25">
      <c r="A873" s="95"/>
      <c r="B873" s="3"/>
      <c r="C873" s="3"/>
      <c r="D873" s="3"/>
      <c r="E873" s="3"/>
      <c r="F873" s="3"/>
      <c r="G873" s="3"/>
      <c r="H873" s="84"/>
      <c r="I873" s="84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2"/>
      <c r="U873" s="32"/>
      <c r="V873" s="3"/>
      <c r="W873" s="3"/>
    </row>
    <row r="874" spans="1:23" ht="13.5" x14ac:dyDescent="0.25">
      <c r="A874" s="95"/>
      <c r="B874" s="3"/>
      <c r="C874" s="3"/>
      <c r="D874" s="3"/>
      <c r="E874" s="3"/>
      <c r="F874" s="3"/>
      <c r="G874" s="3"/>
      <c r="H874" s="84"/>
      <c r="I874" s="84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2"/>
      <c r="U874" s="32"/>
      <c r="V874" s="3"/>
      <c r="W874" s="3"/>
    </row>
    <row r="875" spans="1:23" ht="13.5" x14ac:dyDescent="0.25">
      <c r="A875" s="95"/>
      <c r="B875" s="3"/>
      <c r="C875" s="3"/>
      <c r="D875" s="3"/>
      <c r="E875" s="3"/>
      <c r="F875" s="3"/>
      <c r="G875" s="3"/>
      <c r="H875" s="84"/>
      <c r="I875" s="84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2"/>
      <c r="U875" s="32"/>
      <c r="V875" s="3"/>
      <c r="W875" s="3"/>
    </row>
    <row r="876" spans="1:23" ht="13.5" x14ac:dyDescent="0.25">
      <c r="A876" s="95"/>
      <c r="B876" s="3"/>
      <c r="C876" s="3"/>
      <c r="D876" s="3"/>
      <c r="E876" s="3"/>
      <c r="F876" s="3"/>
      <c r="G876" s="3"/>
      <c r="H876" s="84"/>
      <c r="I876" s="84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2"/>
      <c r="U876" s="32"/>
      <c r="V876" s="3"/>
      <c r="W876" s="3"/>
    </row>
    <row r="877" spans="1:23" ht="13.5" x14ac:dyDescent="0.25">
      <c r="A877" s="95"/>
      <c r="B877" s="3"/>
      <c r="C877" s="3"/>
      <c r="D877" s="3"/>
      <c r="E877" s="3"/>
      <c r="F877" s="3"/>
      <c r="G877" s="3"/>
      <c r="H877" s="84"/>
      <c r="I877" s="84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2"/>
      <c r="U877" s="32"/>
      <c r="V877" s="3"/>
      <c r="W877" s="3"/>
    </row>
    <row r="878" spans="1:23" ht="13.5" x14ac:dyDescent="0.25">
      <c r="A878" s="95"/>
      <c r="B878" s="3"/>
      <c r="C878" s="3"/>
      <c r="D878" s="3"/>
      <c r="E878" s="3"/>
      <c r="F878" s="3"/>
      <c r="G878" s="3"/>
      <c r="H878" s="84"/>
      <c r="I878" s="84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2"/>
      <c r="U878" s="32"/>
      <c r="V878" s="3"/>
      <c r="W878" s="3"/>
    </row>
    <row r="879" spans="1:23" ht="13.5" x14ac:dyDescent="0.25">
      <c r="A879" s="95"/>
      <c r="B879" s="3"/>
      <c r="C879" s="3"/>
      <c r="D879" s="3"/>
      <c r="E879" s="3"/>
      <c r="F879" s="3"/>
      <c r="G879" s="3"/>
      <c r="H879" s="84"/>
      <c r="I879" s="84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2"/>
      <c r="U879" s="32"/>
      <c r="V879" s="3"/>
      <c r="W879" s="3"/>
    </row>
    <row r="880" spans="1:23" ht="13.5" x14ac:dyDescent="0.25">
      <c r="A880" s="95"/>
      <c r="B880" s="3"/>
      <c r="C880" s="3"/>
      <c r="D880" s="3"/>
      <c r="E880" s="3"/>
      <c r="F880" s="3"/>
      <c r="G880" s="3"/>
      <c r="H880" s="84"/>
      <c r="I880" s="84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2"/>
      <c r="U880" s="32"/>
      <c r="V880" s="3"/>
      <c r="W880" s="3"/>
    </row>
    <row r="881" spans="1:23" ht="13.5" x14ac:dyDescent="0.25">
      <c r="A881" s="95"/>
      <c r="B881" s="3"/>
      <c r="C881" s="3"/>
      <c r="D881" s="3"/>
      <c r="E881" s="3"/>
      <c r="F881" s="3"/>
      <c r="G881" s="3"/>
      <c r="H881" s="84"/>
      <c r="I881" s="8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2"/>
      <c r="U881" s="32"/>
      <c r="V881" s="3"/>
      <c r="W881" s="3"/>
    </row>
    <row r="882" spans="1:23" ht="13.5" x14ac:dyDescent="0.25">
      <c r="A882" s="95"/>
      <c r="B882" s="3"/>
      <c r="C882" s="3"/>
      <c r="D882" s="3"/>
      <c r="E882" s="3"/>
      <c r="F882" s="3"/>
      <c r="G882" s="3"/>
      <c r="H882" s="84"/>
      <c r="I882" s="8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2"/>
      <c r="U882" s="32"/>
      <c r="V882" s="3"/>
      <c r="W882" s="3"/>
    </row>
    <row r="883" spans="1:23" ht="13.5" x14ac:dyDescent="0.25">
      <c r="A883" s="95"/>
      <c r="B883" s="3"/>
      <c r="C883" s="3"/>
      <c r="D883" s="3"/>
      <c r="E883" s="3"/>
      <c r="F883" s="3"/>
      <c r="G883" s="3"/>
      <c r="H883" s="84"/>
      <c r="I883" s="8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2"/>
      <c r="U883" s="32"/>
      <c r="V883" s="3"/>
      <c r="W883" s="3"/>
    </row>
    <row r="884" spans="1:23" ht="13.5" x14ac:dyDescent="0.25">
      <c r="A884" s="95"/>
      <c r="B884" s="3"/>
      <c r="C884" s="3"/>
      <c r="D884" s="3"/>
      <c r="E884" s="3"/>
      <c r="F884" s="3"/>
      <c r="G884" s="3"/>
      <c r="H884" s="84"/>
      <c r="I884" s="8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2"/>
      <c r="U884" s="32"/>
      <c r="V884" s="3"/>
      <c r="W884" s="3"/>
    </row>
    <row r="885" spans="1:23" ht="13.5" x14ac:dyDescent="0.25">
      <c r="A885" s="95"/>
      <c r="B885" s="3"/>
      <c r="C885" s="3"/>
      <c r="D885" s="3"/>
      <c r="E885" s="3"/>
      <c r="F885" s="3"/>
      <c r="G885" s="3"/>
      <c r="H885" s="84"/>
      <c r="I885" s="84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2"/>
      <c r="U885" s="32"/>
      <c r="V885" s="3"/>
      <c r="W885" s="3"/>
    </row>
    <row r="886" spans="1:23" ht="13.5" x14ac:dyDescent="0.25">
      <c r="A886" s="95"/>
      <c r="B886" s="3"/>
      <c r="C886" s="3"/>
      <c r="D886" s="3"/>
      <c r="E886" s="3"/>
      <c r="F886" s="3"/>
      <c r="G886" s="3"/>
      <c r="H886" s="84"/>
      <c r="I886" s="8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2"/>
      <c r="U886" s="32"/>
      <c r="V886" s="3"/>
      <c r="W886" s="3"/>
    </row>
    <row r="887" spans="1:23" ht="13.5" x14ac:dyDescent="0.25">
      <c r="A887" s="95"/>
      <c r="B887" s="3"/>
      <c r="C887" s="3"/>
      <c r="D887" s="3"/>
      <c r="E887" s="3"/>
      <c r="F887" s="3"/>
      <c r="G887" s="3"/>
      <c r="H887" s="84"/>
      <c r="I887" s="8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2"/>
      <c r="U887" s="32"/>
      <c r="V887" s="3"/>
      <c r="W887" s="3"/>
    </row>
    <row r="888" spans="1:23" ht="13.5" x14ac:dyDescent="0.25">
      <c r="A888" s="95"/>
      <c r="B888" s="3"/>
      <c r="C888" s="3"/>
      <c r="D888" s="3"/>
      <c r="E888" s="3"/>
      <c r="F888" s="3"/>
      <c r="G888" s="3"/>
      <c r="H888" s="84"/>
      <c r="I888" s="8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2"/>
      <c r="U888" s="32"/>
      <c r="V888" s="3"/>
      <c r="W888" s="3"/>
    </row>
    <row r="889" spans="1:23" ht="13.5" x14ac:dyDescent="0.25">
      <c r="A889" s="95"/>
      <c r="B889" s="3"/>
      <c r="C889" s="3"/>
      <c r="D889" s="3"/>
      <c r="E889" s="3"/>
      <c r="F889" s="3"/>
      <c r="G889" s="3"/>
      <c r="H889" s="84"/>
      <c r="I889" s="84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2"/>
      <c r="U889" s="32"/>
      <c r="V889" s="3"/>
      <c r="W889" s="3"/>
    </row>
    <row r="890" spans="1:23" ht="13.5" x14ac:dyDescent="0.25">
      <c r="A890" s="95"/>
      <c r="B890" s="3"/>
      <c r="C890" s="3"/>
      <c r="D890" s="3"/>
      <c r="E890" s="3"/>
      <c r="F890" s="3"/>
      <c r="G890" s="3"/>
      <c r="H890" s="84"/>
      <c r="I890" s="84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2"/>
      <c r="U890" s="32"/>
      <c r="V890" s="3"/>
      <c r="W890" s="3"/>
    </row>
    <row r="891" spans="1:23" ht="13.5" x14ac:dyDescent="0.25">
      <c r="A891" s="95"/>
      <c r="B891" s="3"/>
      <c r="C891" s="3"/>
      <c r="D891" s="3"/>
      <c r="E891" s="3"/>
      <c r="F891" s="3"/>
      <c r="G891" s="3"/>
      <c r="H891" s="84"/>
      <c r="I891" s="84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2"/>
      <c r="U891" s="32"/>
      <c r="V891" s="3"/>
      <c r="W891" s="3"/>
    </row>
    <row r="892" spans="1:23" ht="13.5" x14ac:dyDescent="0.25">
      <c r="A892" s="95"/>
      <c r="B892" s="3"/>
      <c r="C892" s="3"/>
      <c r="D892" s="3"/>
      <c r="E892" s="3"/>
      <c r="F892" s="3"/>
      <c r="G892" s="3"/>
      <c r="H892" s="84"/>
      <c r="I892" s="84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2"/>
      <c r="U892" s="32"/>
      <c r="V892" s="3"/>
      <c r="W892" s="3"/>
    </row>
    <row r="893" spans="1:23" ht="13.5" x14ac:dyDescent="0.25">
      <c r="A893" s="95"/>
      <c r="B893" s="3"/>
      <c r="C893" s="3"/>
      <c r="D893" s="3"/>
      <c r="E893" s="3"/>
      <c r="F893" s="3"/>
      <c r="G893" s="3"/>
      <c r="H893" s="84"/>
      <c r="I893" s="84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2"/>
      <c r="U893" s="32"/>
      <c r="V893" s="3"/>
      <c r="W893" s="3"/>
    </row>
    <row r="894" spans="1:23" ht="13.5" x14ac:dyDescent="0.25">
      <c r="A894" s="95"/>
      <c r="B894" s="3"/>
      <c r="C894" s="3"/>
      <c r="D894" s="3"/>
      <c r="E894" s="3"/>
      <c r="F894" s="3"/>
      <c r="G894" s="3"/>
      <c r="H894" s="84"/>
      <c r="I894" s="8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2"/>
      <c r="U894" s="32"/>
      <c r="V894" s="3"/>
      <c r="W894" s="3"/>
    </row>
    <row r="895" spans="1:23" ht="13.5" x14ac:dyDescent="0.25">
      <c r="A895" s="95"/>
      <c r="B895" s="3"/>
      <c r="C895" s="3"/>
      <c r="D895" s="3"/>
      <c r="E895" s="3"/>
      <c r="F895" s="3"/>
      <c r="G895" s="3"/>
      <c r="H895" s="84"/>
      <c r="I895" s="8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2"/>
      <c r="U895" s="32"/>
      <c r="V895" s="3"/>
      <c r="W895" s="3"/>
    </row>
    <row r="896" spans="1:23" ht="13.5" x14ac:dyDescent="0.25">
      <c r="A896" s="95"/>
      <c r="B896" s="3"/>
      <c r="C896" s="3"/>
      <c r="D896" s="3"/>
      <c r="E896" s="3"/>
      <c r="F896" s="3"/>
      <c r="G896" s="3"/>
      <c r="H896" s="84"/>
      <c r="I896" s="8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2"/>
      <c r="U896" s="32"/>
      <c r="V896" s="3"/>
      <c r="W896" s="3"/>
    </row>
    <row r="897" spans="1:23" ht="13.5" x14ac:dyDescent="0.25">
      <c r="A897" s="95"/>
      <c r="B897" s="3"/>
      <c r="C897" s="3"/>
      <c r="D897" s="3"/>
      <c r="E897" s="3"/>
      <c r="F897" s="3"/>
      <c r="G897" s="3"/>
      <c r="H897" s="84"/>
      <c r="I897" s="8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2"/>
      <c r="U897" s="32"/>
      <c r="V897" s="3"/>
      <c r="W897" s="3"/>
    </row>
    <row r="898" spans="1:23" ht="13.5" x14ac:dyDescent="0.25">
      <c r="A898" s="95"/>
      <c r="B898" s="3"/>
      <c r="C898" s="3"/>
      <c r="D898" s="3"/>
      <c r="E898" s="3"/>
      <c r="F898" s="3"/>
      <c r="G898" s="3"/>
      <c r="H898" s="84"/>
      <c r="I898" s="8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2"/>
      <c r="U898" s="32"/>
      <c r="V898" s="3"/>
      <c r="W898" s="3"/>
    </row>
    <row r="899" spans="1:23" ht="13.5" x14ac:dyDescent="0.25">
      <c r="A899" s="95"/>
      <c r="B899" s="3"/>
      <c r="C899" s="3"/>
      <c r="D899" s="3"/>
      <c r="E899" s="3"/>
      <c r="F899" s="3"/>
      <c r="G899" s="3"/>
      <c r="H899" s="84"/>
      <c r="I899" s="84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2"/>
      <c r="U899" s="32"/>
      <c r="V899" s="3"/>
      <c r="W899" s="3"/>
    </row>
    <row r="900" spans="1:23" ht="13.5" x14ac:dyDescent="0.25">
      <c r="A900" s="95"/>
      <c r="B900" s="3"/>
      <c r="C900" s="3"/>
      <c r="D900" s="3"/>
      <c r="E900" s="3"/>
      <c r="F900" s="3"/>
      <c r="G900" s="3"/>
      <c r="H900" s="84"/>
      <c r="I900" s="84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2"/>
      <c r="U900" s="32"/>
      <c r="V900" s="3"/>
      <c r="W900" s="3"/>
    </row>
    <row r="901" spans="1:23" ht="13.5" x14ac:dyDescent="0.25">
      <c r="A901" s="95"/>
      <c r="B901" s="3"/>
      <c r="C901" s="3"/>
      <c r="D901" s="3"/>
      <c r="E901" s="3"/>
      <c r="F901" s="3"/>
      <c r="G901" s="3"/>
      <c r="H901" s="84"/>
      <c r="I901" s="8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2"/>
      <c r="U901" s="32"/>
      <c r="V901" s="3"/>
      <c r="W901" s="3"/>
    </row>
    <row r="902" spans="1:23" ht="13.5" x14ac:dyDescent="0.25">
      <c r="A902" s="95"/>
      <c r="B902" s="3"/>
      <c r="C902" s="3"/>
      <c r="D902" s="3"/>
      <c r="E902" s="3"/>
      <c r="F902" s="3"/>
      <c r="G902" s="3"/>
      <c r="H902" s="84"/>
      <c r="I902" s="8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2"/>
      <c r="U902" s="32"/>
      <c r="V902" s="3"/>
      <c r="W902" s="3"/>
    </row>
    <row r="903" spans="1:23" ht="13.5" x14ac:dyDescent="0.25">
      <c r="A903" s="95"/>
      <c r="B903" s="3"/>
      <c r="C903" s="3"/>
      <c r="D903" s="3"/>
      <c r="E903" s="3"/>
      <c r="F903" s="3"/>
      <c r="G903" s="3"/>
      <c r="H903" s="84"/>
      <c r="I903" s="84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2"/>
      <c r="U903" s="32"/>
      <c r="V903" s="3"/>
      <c r="W903" s="3"/>
    </row>
    <row r="904" spans="1:23" ht="13.5" x14ac:dyDescent="0.25">
      <c r="A904" s="95"/>
      <c r="B904" s="3"/>
      <c r="C904" s="3"/>
      <c r="D904" s="3"/>
      <c r="E904" s="3"/>
      <c r="F904" s="3"/>
      <c r="G904" s="3"/>
      <c r="H904" s="84"/>
      <c r="I904" s="84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2"/>
      <c r="U904" s="32"/>
      <c r="V904" s="3"/>
      <c r="W904" s="3"/>
    </row>
    <row r="905" spans="1:23" ht="13.5" x14ac:dyDescent="0.25">
      <c r="A905" s="95"/>
      <c r="B905" s="3"/>
      <c r="C905" s="3"/>
      <c r="D905" s="3"/>
      <c r="E905" s="3"/>
      <c r="F905" s="3"/>
      <c r="G905" s="3"/>
      <c r="H905" s="84"/>
      <c r="I905" s="84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2"/>
      <c r="U905" s="32"/>
      <c r="V905" s="3"/>
      <c r="W905" s="3"/>
    </row>
    <row r="906" spans="1:23" ht="13.5" x14ac:dyDescent="0.25">
      <c r="A906" s="95"/>
      <c r="B906" s="3"/>
      <c r="C906" s="3"/>
      <c r="D906" s="3"/>
      <c r="E906" s="3"/>
      <c r="F906" s="3"/>
      <c r="G906" s="3"/>
      <c r="H906" s="84"/>
      <c r="I906" s="8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2"/>
      <c r="U906" s="32"/>
      <c r="V906" s="3"/>
      <c r="W906" s="3"/>
    </row>
    <row r="907" spans="1:23" ht="13.5" x14ac:dyDescent="0.25">
      <c r="A907" s="95"/>
      <c r="B907" s="3"/>
      <c r="C907" s="3"/>
      <c r="D907" s="3"/>
      <c r="E907" s="3"/>
      <c r="F907" s="3"/>
      <c r="G907" s="3"/>
      <c r="H907" s="84"/>
      <c r="I907" s="84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2"/>
      <c r="U907" s="32"/>
      <c r="V907" s="3"/>
      <c r="W907" s="3"/>
    </row>
    <row r="908" spans="1:23" ht="13.5" x14ac:dyDescent="0.25">
      <c r="A908" s="95"/>
      <c r="B908" s="3"/>
      <c r="C908" s="3"/>
      <c r="D908" s="3"/>
      <c r="E908" s="3"/>
      <c r="F908" s="3"/>
      <c r="G908" s="3"/>
      <c r="H908" s="84"/>
      <c r="I908" s="8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2"/>
      <c r="U908" s="32"/>
      <c r="V908" s="3"/>
      <c r="W908" s="3"/>
    </row>
    <row r="909" spans="1:23" ht="13.5" x14ac:dyDescent="0.25">
      <c r="A909" s="95"/>
      <c r="B909" s="3"/>
      <c r="C909" s="3"/>
      <c r="D909" s="3"/>
      <c r="E909" s="3"/>
      <c r="F909" s="3"/>
      <c r="G909" s="3"/>
      <c r="H909" s="84"/>
      <c r="I909" s="84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2"/>
      <c r="U909" s="32"/>
      <c r="V909" s="3"/>
      <c r="W909" s="3"/>
    </row>
    <row r="910" spans="1:23" ht="13.5" x14ac:dyDescent="0.25">
      <c r="A910" s="95"/>
      <c r="B910" s="3"/>
      <c r="C910" s="3"/>
      <c r="D910" s="3"/>
      <c r="E910" s="3"/>
      <c r="F910" s="3"/>
      <c r="G910" s="3"/>
      <c r="H910" s="84"/>
      <c r="I910" s="8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2"/>
      <c r="U910" s="32"/>
      <c r="V910" s="3"/>
      <c r="W910" s="3"/>
    </row>
    <row r="911" spans="1:23" ht="13.5" x14ac:dyDescent="0.25">
      <c r="A911" s="95"/>
      <c r="B911" s="3"/>
      <c r="C911" s="3"/>
      <c r="D911" s="3"/>
      <c r="E911" s="3"/>
      <c r="F911" s="3"/>
      <c r="G911" s="3"/>
      <c r="H911" s="84"/>
      <c r="I911" s="8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2"/>
      <c r="U911" s="32"/>
      <c r="V911" s="3"/>
      <c r="W911" s="3"/>
    </row>
    <row r="912" spans="1:23" ht="13.5" x14ac:dyDescent="0.25">
      <c r="A912" s="95"/>
      <c r="B912" s="3"/>
      <c r="C912" s="3"/>
      <c r="D912" s="3"/>
      <c r="E912" s="3"/>
      <c r="F912" s="3"/>
      <c r="G912" s="3"/>
      <c r="H912" s="84"/>
      <c r="I912" s="84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2"/>
      <c r="U912" s="32"/>
      <c r="V912" s="3"/>
      <c r="W912" s="3"/>
    </row>
    <row r="913" spans="1:23" ht="13.5" x14ac:dyDescent="0.25">
      <c r="A913" s="95"/>
      <c r="B913" s="3"/>
      <c r="C913" s="3"/>
      <c r="D913" s="3"/>
      <c r="E913" s="3"/>
      <c r="F913" s="3"/>
      <c r="G913" s="3"/>
      <c r="H913" s="84"/>
      <c r="I913" s="8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2"/>
      <c r="U913" s="32"/>
      <c r="V913" s="3"/>
      <c r="W913" s="3"/>
    </row>
    <row r="914" spans="1:23" ht="13.5" x14ac:dyDescent="0.25">
      <c r="A914" s="95"/>
      <c r="B914" s="3"/>
      <c r="C914" s="3"/>
      <c r="D914" s="3"/>
      <c r="E914" s="3"/>
      <c r="F914" s="3"/>
      <c r="G914" s="3"/>
      <c r="H914" s="84"/>
      <c r="I914" s="8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2"/>
      <c r="U914" s="32"/>
      <c r="V914" s="3"/>
      <c r="W914" s="3"/>
    </row>
    <row r="915" spans="1:23" ht="13.5" x14ac:dyDescent="0.25">
      <c r="A915" s="95"/>
      <c r="B915" s="3"/>
      <c r="C915" s="3"/>
      <c r="D915" s="3"/>
      <c r="E915" s="3"/>
      <c r="F915" s="3"/>
      <c r="G915" s="3"/>
      <c r="H915" s="84"/>
      <c r="I915" s="8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2"/>
      <c r="U915" s="32"/>
      <c r="V915" s="3"/>
      <c r="W915" s="3"/>
    </row>
    <row r="916" spans="1:23" ht="13.5" x14ac:dyDescent="0.25">
      <c r="A916" s="95"/>
      <c r="B916" s="3"/>
      <c r="C916" s="3"/>
      <c r="D916" s="3"/>
      <c r="E916" s="3"/>
      <c r="F916" s="3"/>
      <c r="G916" s="3"/>
      <c r="H916" s="84"/>
      <c r="I916" s="84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2"/>
      <c r="U916" s="32"/>
      <c r="V916" s="3"/>
      <c r="W916" s="3"/>
    </row>
    <row r="917" spans="1:23" ht="13.5" x14ac:dyDescent="0.25">
      <c r="A917" s="95"/>
      <c r="B917" s="3"/>
      <c r="C917" s="3"/>
      <c r="D917" s="3"/>
      <c r="E917" s="3"/>
      <c r="F917" s="3"/>
      <c r="G917" s="3"/>
      <c r="H917" s="84"/>
      <c r="I917" s="84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2"/>
      <c r="U917" s="32"/>
      <c r="V917" s="3"/>
      <c r="W917" s="3"/>
    </row>
    <row r="918" spans="1:23" ht="13.5" x14ac:dyDescent="0.25">
      <c r="A918" s="95"/>
      <c r="B918" s="3"/>
      <c r="C918" s="3"/>
      <c r="D918" s="3"/>
      <c r="E918" s="3"/>
      <c r="F918" s="3"/>
      <c r="G918" s="3"/>
      <c r="H918" s="84"/>
      <c r="I918" s="84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2"/>
      <c r="U918" s="32"/>
      <c r="V918" s="3"/>
      <c r="W918" s="3"/>
    </row>
    <row r="919" spans="1:23" ht="13.5" x14ac:dyDescent="0.25">
      <c r="A919" s="95"/>
      <c r="B919" s="3"/>
      <c r="C919" s="3"/>
      <c r="D919" s="3"/>
      <c r="E919" s="3"/>
      <c r="F919" s="3"/>
      <c r="G919" s="3"/>
      <c r="H919" s="84"/>
      <c r="I919" s="84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2"/>
      <c r="U919" s="32"/>
      <c r="V919" s="3"/>
      <c r="W919" s="3"/>
    </row>
    <row r="920" spans="1:23" ht="13.5" x14ac:dyDescent="0.25">
      <c r="A920" s="95"/>
      <c r="B920" s="3"/>
      <c r="C920" s="3"/>
      <c r="D920" s="3"/>
      <c r="E920" s="3"/>
      <c r="F920" s="3"/>
      <c r="G920" s="3"/>
      <c r="H920" s="84"/>
      <c r="I920" s="84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2"/>
      <c r="U920" s="32"/>
      <c r="V920" s="3"/>
      <c r="W920" s="3"/>
    </row>
    <row r="921" spans="1:23" ht="13.5" x14ac:dyDescent="0.25">
      <c r="A921" s="95"/>
      <c r="B921" s="3"/>
      <c r="C921" s="3"/>
      <c r="D921" s="3"/>
      <c r="E921" s="3"/>
      <c r="F921" s="3"/>
      <c r="G921" s="3"/>
      <c r="H921" s="84"/>
      <c r="I921" s="8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2"/>
      <c r="U921" s="32"/>
      <c r="V921" s="3"/>
      <c r="W921" s="3"/>
    </row>
    <row r="922" spans="1:23" ht="13.5" x14ac:dyDescent="0.25">
      <c r="A922" s="95"/>
      <c r="B922" s="3"/>
      <c r="C922" s="3"/>
      <c r="D922" s="3"/>
      <c r="E922" s="3"/>
      <c r="F922" s="3"/>
      <c r="G922" s="3"/>
      <c r="H922" s="84"/>
      <c r="I922" s="8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2"/>
      <c r="U922" s="32"/>
      <c r="V922" s="3"/>
      <c r="W922" s="3"/>
    </row>
    <row r="923" spans="1:23" ht="13.5" x14ac:dyDescent="0.25">
      <c r="A923" s="95"/>
      <c r="B923" s="3"/>
      <c r="C923" s="3"/>
      <c r="D923" s="3"/>
      <c r="E923" s="3"/>
      <c r="F923" s="3"/>
      <c r="G923" s="3"/>
      <c r="H923" s="84"/>
      <c r="I923" s="84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2"/>
      <c r="U923" s="32"/>
      <c r="V923" s="3"/>
      <c r="W923" s="3"/>
    </row>
    <row r="924" spans="1:23" ht="13.5" x14ac:dyDescent="0.25">
      <c r="A924" s="95"/>
      <c r="B924" s="3"/>
      <c r="C924" s="3"/>
      <c r="D924" s="3"/>
      <c r="E924" s="3"/>
      <c r="F924" s="3"/>
      <c r="G924" s="3"/>
      <c r="H924" s="84"/>
      <c r="I924" s="84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2"/>
      <c r="U924" s="32"/>
      <c r="V924" s="3"/>
      <c r="W924" s="3"/>
    </row>
    <row r="925" spans="1:23" ht="13.5" x14ac:dyDescent="0.25">
      <c r="A925" s="95"/>
      <c r="B925" s="3"/>
      <c r="C925" s="3"/>
      <c r="D925" s="3"/>
      <c r="E925" s="3"/>
      <c r="F925" s="3"/>
      <c r="G925" s="3"/>
      <c r="H925" s="84"/>
      <c r="I925" s="84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2"/>
      <c r="U925" s="32"/>
      <c r="V925" s="3"/>
      <c r="W925" s="3"/>
    </row>
    <row r="926" spans="1:23" ht="13.5" x14ac:dyDescent="0.25">
      <c r="A926" s="95"/>
      <c r="B926" s="3"/>
      <c r="C926" s="3"/>
      <c r="D926" s="3"/>
      <c r="E926" s="3"/>
      <c r="F926" s="3"/>
      <c r="G926" s="3"/>
      <c r="H926" s="84"/>
      <c r="I926" s="8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2"/>
      <c r="U926" s="32"/>
      <c r="V926" s="3"/>
      <c r="W926" s="3"/>
    </row>
    <row r="927" spans="1:23" ht="13.5" x14ac:dyDescent="0.25">
      <c r="A927" s="95"/>
      <c r="B927" s="3"/>
      <c r="C927" s="3"/>
      <c r="D927" s="3"/>
      <c r="E927" s="3"/>
      <c r="F927" s="3"/>
      <c r="G927" s="3"/>
      <c r="H927" s="84"/>
      <c r="I927" s="84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2"/>
      <c r="U927" s="32"/>
      <c r="V927" s="3"/>
      <c r="W927" s="3"/>
    </row>
    <row r="928" spans="1:23" ht="13.5" x14ac:dyDescent="0.25">
      <c r="A928" s="95"/>
      <c r="B928" s="3"/>
      <c r="C928" s="3"/>
      <c r="D928" s="3"/>
      <c r="E928" s="3"/>
      <c r="F928" s="3"/>
      <c r="G928" s="3"/>
      <c r="H928" s="84"/>
      <c r="I928" s="8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2"/>
      <c r="U928" s="32"/>
      <c r="V928" s="3"/>
      <c r="W928" s="3"/>
    </row>
    <row r="929" spans="1:23" ht="13.5" x14ac:dyDescent="0.25">
      <c r="A929" s="95"/>
      <c r="B929" s="3"/>
      <c r="C929" s="3"/>
      <c r="D929" s="3"/>
      <c r="E929" s="3"/>
      <c r="F929" s="3"/>
      <c r="G929" s="3"/>
      <c r="H929" s="84"/>
      <c r="I929" s="84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2"/>
      <c r="U929" s="32"/>
      <c r="V929" s="3"/>
      <c r="W929" s="3"/>
    </row>
    <row r="930" spans="1:23" ht="13.5" x14ac:dyDescent="0.25">
      <c r="A930" s="95"/>
      <c r="B930" s="3"/>
      <c r="C930" s="3"/>
      <c r="D930" s="3"/>
      <c r="E930" s="3"/>
      <c r="F930" s="3"/>
      <c r="G930" s="3"/>
      <c r="H930" s="84"/>
      <c r="I930" s="84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2"/>
      <c r="U930" s="32"/>
      <c r="V930" s="3"/>
      <c r="W930" s="3"/>
    </row>
    <row r="931" spans="1:23" ht="13.5" x14ac:dyDescent="0.25">
      <c r="A931" s="95"/>
      <c r="B931" s="3"/>
      <c r="C931" s="3"/>
      <c r="D931" s="3"/>
      <c r="E931" s="3"/>
      <c r="F931" s="3"/>
      <c r="G931" s="3"/>
      <c r="H931" s="84"/>
      <c r="I931" s="84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2"/>
      <c r="U931" s="32"/>
      <c r="V931" s="3"/>
      <c r="W931" s="3"/>
    </row>
    <row r="932" spans="1:23" ht="13.5" x14ac:dyDescent="0.25">
      <c r="A932" s="95"/>
      <c r="B932" s="3"/>
      <c r="C932" s="3"/>
      <c r="D932" s="3"/>
      <c r="E932" s="3"/>
      <c r="F932" s="3"/>
      <c r="G932" s="3"/>
      <c r="H932" s="84"/>
      <c r="I932" s="84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2"/>
      <c r="U932" s="32"/>
      <c r="V932" s="3"/>
      <c r="W932" s="3"/>
    </row>
    <row r="933" spans="1:23" ht="13.5" x14ac:dyDescent="0.25">
      <c r="A933" s="95"/>
      <c r="B933" s="3"/>
      <c r="C933" s="3"/>
      <c r="D933" s="3"/>
      <c r="E933" s="3"/>
      <c r="F933" s="3"/>
      <c r="G933" s="3"/>
      <c r="H933" s="84"/>
      <c r="I933" s="8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2"/>
      <c r="U933" s="32"/>
      <c r="V933" s="3"/>
      <c r="W933" s="3"/>
    </row>
    <row r="934" spans="1:23" ht="13.5" x14ac:dyDescent="0.25">
      <c r="A934" s="95"/>
      <c r="B934" s="3"/>
      <c r="C934" s="3"/>
      <c r="D934" s="3"/>
      <c r="E934" s="3"/>
      <c r="F934" s="3"/>
      <c r="G934" s="3"/>
      <c r="H934" s="84"/>
      <c r="I934" s="84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2"/>
      <c r="U934" s="32"/>
      <c r="V934" s="3"/>
      <c r="W934" s="3"/>
    </row>
    <row r="935" spans="1:23" ht="13.5" x14ac:dyDescent="0.25">
      <c r="A935" s="95"/>
      <c r="B935" s="3"/>
      <c r="C935" s="3"/>
      <c r="D935" s="3"/>
      <c r="E935" s="3"/>
      <c r="F935" s="3"/>
      <c r="G935" s="3"/>
      <c r="H935" s="84"/>
      <c r="I935" s="8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2"/>
      <c r="U935" s="32"/>
      <c r="V935" s="3"/>
      <c r="W935" s="3"/>
    </row>
    <row r="936" spans="1:23" ht="13.5" x14ac:dyDescent="0.25">
      <c r="A936" s="95"/>
      <c r="B936" s="3"/>
      <c r="C936" s="3"/>
      <c r="D936" s="3"/>
      <c r="E936" s="3"/>
      <c r="F936" s="3"/>
      <c r="G936" s="3"/>
      <c r="H936" s="84"/>
      <c r="I936" s="84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2"/>
      <c r="U936" s="32"/>
      <c r="V936" s="3"/>
      <c r="W936" s="3"/>
    </row>
    <row r="937" spans="1:23" ht="13.5" x14ac:dyDescent="0.25">
      <c r="A937" s="95"/>
      <c r="B937" s="3"/>
      <c r="C937" s="3"/>
      <c r="D937" s="3"/>
      <c r="E937" s="3"/>
      <c r="F937" s="3"/>
      <c r="G937" s="3"/>
      <c r="H937" s="84"/>
      <c r="I937" s="8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2"/>
      <c r="U937" s="32"/>
      <c r="V937" s="3"/>
      <c r="W937" s="3"/>
    </row>
    <row r="938" spans="1:23" ht="13.5" x14ac:dyDescent="0.25">
      <c r="A938" s="95"/>
      <c r="B938" s="3"/>
      <c r="C938" s="3"/>
      <c r="D938" s="3"/>
      <c r="E938" s="3"/>
      <c r="F938" s="3"/>
      <c r="G938" s="3"/>
      <c r="H938" s="84"/>
      <c r="I938" s="8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2"/>
      <c r="U938" s="32"/>
      <c r="V938" s="3"/>
      <c r="W938" s="3"/>
    </row>
    <row r="939" spans="1:23" ht="13.5" x14ac:dyDescent="0.25">
      <c r="A939" s="95"/>
      <c r="B939" s="3"/>
      <c r="C939" s="3"/>
      <c r="D939" s="3"/>
      <c r="E939" s="3"/>
      <c r="F939" s="3"/>
      <c r="G939" s="3"/>
      <c r="H939" s="84"/>
      <c r="I939" s="8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2"/>
      <c r="U939" s="32"/>
      <c r="V939" s="3"/>
      <c r="W939" s="3"/>
    </row>
    <row r="940" spans="1:23" ht="13.5" x14ac:dyDescent="0.25">
      <c r="A940" s="95"/>
      <c r="B940" s="3"/>
      <c r="C940" s="3"/>
      <c r="D940" s="3"/>
      <c r="E940" s="3"/>
      <c r="F940" s="3"/>
      <c r="G940" s="3"/>
      <c r="H940" s="84"/>
      <c r="I940" s="8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2"/>
      <c r="U940" s="32"/>
      <c r="V940" s="3"/>
      <c r="W940" s="3"/>
    </row>
    <row r="941" spans="1:23" ht="13.5" x14ac:dyDescent="0.25">
      <c r="A941" s="95"/>
      <c r="B941" s="3"/>
      <c r="C941" s="3"/>
      <c r="D941" s="3"/>
      <c r="E941" s="3"/>
      <c r="F941" s="3"/>
      <c r="G941" s="3"/>
      <c r="H941" s="84"/>
      <c r="I941" s="8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2"/>
      <c r="U941" s="32"/>
      <c r="V941" s="3"/>
      <c r="W941" s="3"/>
    </row>
    <row r="942" spans="1:23" ht="13.5" x14ac:dyDescent="0.25">
      <c r="A942" s="95"/>
      <c r="B942" s="3"/>
      <c r="C942" s="3"/>
      <c r="D942" s="3"/>
      <c r="E942" s="3"/>
      <c r="F942" s="3"/>
      <c r="G942" s="3"/>
      <c r="H942" s="84"/>
      <c r="I942" s="8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2"/>
      <c r="U942" s="32"/>
      <c r="V942" s="3"/>
      <c r="W942" s="3"/>
    </row>
    <row r="943" spans="1:23" ht="13.5" x14ac:dyDescent="0.25">
      <c r="A943" s="95"/>
      <c r="B943" s="3"/>
      <c r="C943" s="3"/>
      <c r="D943" s="3"/>
      <c r="E943" s="3"/>
      <c r="F943" s="3"/>
      <c r="G943" s="3"/>
      <c r="H943" s="84"/>
      <c r="I943" s="8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2"/>
      <c r="U943" s="32"/>
      <c r="V943" s="3"/>
      <c r="W943" s="3"/>
    </row>
    <row r="944" spans="1:23" ht="13.5" x14ac:dyDescent="0.25">
      <c r="A944" s="95"/>
      <c r="B944" s="3"/>
      <c r="C944" s="3"/>
      <c r="D944" s="3"/>
      <c r="E944" s="3"/>
      <c r="F944" s="3"/>
      <c r="G944" s="3"/>
      <c r="H944" s="84"/>
      <c r="I944" s="84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2"/>
      <c r="U944" s="32"/>
      <c r="V944" s="3"/>
      <c r="W944" s="3"/>
    </row>
    <row r="945" spans="1:23" ht="13.5" x14ac:dyDescent="0.25">
      <c r="A945" s="95"/>
      <c r="B945" s="3"/>
      <c r="C945" s="3"/>
      <c r="D945" s="3"/>
      <c r="E945" s="3"/>
      <c r="F945" s="3"/>
      <c r="G945" s="3"/>
      <c r="H945" s="84"/>
      <c r="I945" s="8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2"/>
      <c r="U945" s="32"/>
      <c r="V945" s="3"/>
      <c r="W945" s="3"/>
    </row>
    <row r="946" spans="1:23" ht="13.5" x14ac:dyDescent="0.25">
      <c r="A946" s="95"/>
      <c r="B946" s="3"/>
      <c r="C946" s="3"/>
      <c r="D946" s="3"/>
      <c r="E946" s="3"/>
      <c r="F946" s="3"/>
      <c r="G946" s="3"/>
      <c r="H946" s="84"/>
      <c r="I946" s="8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2"/>
      <c r="U946" s="32"/>
      <c r="V946" s="3"/>
      <c r="W946" s="3"/>
    </row>
    <row r="947" spans="1:23" ht="13.5" x14ac:dyDescent="0.25">
      <c r="A947" s="95"/>
      <c r="B947" s="3"/>
      <c r="C947" s="3"/>
      <c r="D947" s="3"/>
      <c r="E947" s="3"/>
      <c r="F947" s="3"/>
      <c r="G947" s="3"/>
      <c r="H947" s="84"/>
      <c r="I947" s="84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2"/>
      <c r="U947" s="32"/>
      <c r="V947" s="3"/>
      <c r="W947" s="3"/>
    </row>
    <row r="948" spans="1:23" ht="13.5" x14ac:dyDescent="0.25">
      <c r="A948" s="95"/>
      <c r="B948" s="3"/>
      <c r="C948" s="3"/>
      <c r="D948" s="3"/>
      <c r="E948" s="3"/>
      <c r="F948" s="3"/>
      <c r="G948" s="3"/>
      <c r="H948" s="84"/>
      <c r="I948" s="84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2"/>
      <c r="U948" s="32"/>
      <c r="V948" s="3"/>
      <c r="W948" s="3"/>
    </row>
    <row r="949" spans="1:23" ht="13.5" x14ac:dyDescent="0.25">
      <c r="A949" s="95"/>
      <c r="B949" s="3"/>
      <c r="C949" s="3"/>
      <c r="D949" s="3"/>
      <c r="E949" s="3"/>
      <c r="F949" s="3"/>
      <c r="G949" s="3"/>
      <c r="H949" s="84"/>
      <c r="I949" s="84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2"/>
      <c r="U949" s="32"/>
      <c r="V949" s="3"/>
      <c r="W949" s="3"/>
    </row>
    <row r="950" spans="1:23" ht="13.5" x14ac:dyDescent="0.25">
      <c r="A950" s="95"/>
      <c r="B950" s="3"/>
      <c r="C950" s="3"/>
      <c r="D950" s="3"/>
      <c r="E950" s="3"/>
      <c r="F950" s="3"/>
      <c r="G950" s="3"/>
      <c r="H950" s="84"/>
      <c r="I950" s="84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2"/>
      <c r="U950" s="32"/>
      <c r="V950" s="3"/>
      <c r="W950" s="3"/>
    </row>
    <row r="951" spans="1:23" ht="13.5" x14ac:dyDescent="0.25">
      <c r="A951" s="95"/>
      <c r="B951" s="3"/>
      <c r="C951" s="3"/>
      <c r="D951" s="3"/>
      <c r="E951" s="3"/>
      <c r="F951" s="3"/>
      <c r="G951" s="3"/>
      <c r="H951" s="84"/>
      <c r="I951" s="84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2"/>
      <c r="U951" s="32"/>
      <c r="V951" s="3"/>
      <c r="W951" s="3"/>
    </row>
    <row r="952" spans="1:23" ht="13.5" x14ac:dyDescent="0.25">
      <c r="A952" s="95"/>
      <c r="B952" s="3"/>
      <c r="C952" s="3"/>
      <c r="D952" s="3"/>
      <c r="E952" s="3"/>
      <c r="F952" s="3"/>
      <c r="G952" s="3"/>
      <c r="H952" s="84"/>
      <c r="I952" s="84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2"/>
      <c r="U952" s="32"/>
      <c r="V952" s="3"/>
      <c r="W952" s="3"/>
    </row>
    <row r="953" spans="1:23" ht="13.5" x14ac:dyDescent="0.25">
      <c r="A953" s="95"/>
      <c r="B953" s="3"/>
      <c r="C953" s="3"/>
      <c r="D953" s="3"/>
      <c r="E953" s="3"/>
      <c r="F953" s="3"/>
      <c r="G953" s="3"/>
      <c r="H953" s="84"/>
      <c r="I953" s="8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2"/>
      <c r="U953" s="32"/>
      <c r="V953" s="3"/>
      <c r="W953" s="3"/>
    </row>
    <row r="954" spans="1:23" ht="13.5" x14ac:dyDescent="0.25">
      <c r="A954" s="95"/>
      <c r="B954" s="3"/>
      <c r="C954" s="3"/>
      <c r="D954" s="3"/>
      <c r="E954" s="3"/>
      <c r="F954" s="3"/>
      <c r="G954" s="3"/>
      <c r="H954" s="84"/>
      <c r="I954" s="8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2"/>
      <c r="U954" s="32"/>
      <c r="V954" s="3"/>
      <c r="W954" s="3"/>
    </row>
    <row r="955" spans="1:23" ht="13.5" x14ac:dyDescent="0.25">
      <c r="A955" s="95"/>
      <c r="B955" s="3"/>
      <c r="C955" s="3"/>
      <c r="D955" s="3"/>
      <c r="E955" s="3"/>
      <c r="F955" s="3"/>
      <c r="G955" s="3"/>
      <c r="H955" s="84"/>
      <c r="I955" s="8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2"/>
      <c r="U955" s="32"/>
      <c r="V955" s="3"/>
      <c r="W955" s="3"/>
    </row>
    <row r="956" spans="1:23" ht="13.5" x14ac:dyDescent="0.25">
      <c r="A956" s="95"/>
      <c r="B956" s="3"/>
      <c r="C956" s="3"/>
      <c r="D956" s="3"/>
      <c r="E956" s="3"/>
      <c r="F956" s="3"/>
      <c r="G956" s="3"/>
      <c r="H956" s="84"/>
      <c r="I956" s="84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2"/>
      <c r="U956" s="32"/>
      <c r="V956" s="3"/>
      <c r="W956" s="3"/>
    </row>
    <row r="957" spans="1:23" ht="13.5" x14ac:dyDescent="0.25">
      <c r="A957" s="95"/>
      <c r="B957" s="3"/>
      <c r="C957" s="3"/>
      <c r="D957" s="3"/>
      <c r="E957" s="3"/>
      <c r="F957" s="3"/>
      <c r="G957" s="3"/>
      <c r="H957" s="84"/>
      <c r="I957" s="84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2"/>
      <c r="U957" s="32"/>
      <c r="V957" s="3"/>
      <c r="W957" s="3"/>
    </row>
    <row r="958" spans="1:23" ht="13.5" x14ac:dyDescent="0.25">
      <c r="A958" s="95"/>
      <c r="B958" s="3"/>
      <c r="C958" s="3"/>
      <c r="D958" s="3"/>
      <c r="E958" s="3"/>
      <c r="F958" s="3"/>
      <c r="G958" s="3"/>
      <c r="H958" s="84"/>
      <c r="I958" s="84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2"/>
      <c r="U958" s="32"/>
      <c r="V958" s="3"/>
      <c r="W958" s="3"/>
    </row>
    <row r="959" spans="1:23" ht="13.5" x14ac:dyDescent="0.25">
      <c r="A959" s="95"/>
      <c r="B959" s="3"/>
      <c r="C959" s="3"/>
      <c r="D959" s="3"/>
      <c r="E959" s="3"/>
      <c r="F959" s="3"/>
      <c r="G959" s="3"/>
      <c r="H959" s="84"/>
      <c r="I959" s="84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2"/>
      <c r="U959" s="32"/>
      <c r="V959" s="3"/>
      <c r="W959" s="3"/>
    </row>
    <row r="960" spans="1:23" ht="13.5" x14ac:dyDescent="0.25">
      <c r="A960" s="95"/>
      <c r="B960" s="3"/>
      <c r="C960" s="3"/>
      <c r="D960" s="3"/>
      <c r="E960" s="3"/>
      <c r="F960" s="3"/>
      <c r="G960" s="3"/>
      <c r="H960" s="84"/>
      <c r="I960" s="84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2"/>
      <c r="U960" s="32"/>
      <c r="V960" s="3"/>
      <c r="W960" s="3"/>
    </row>
    <row r="961" spans="1:23" ht="13.5" x14ac:dyDescent="0.25">
      <c r="A961" s="95"/>
      <c r="B961" s="3"/>
      <c r="C961" s="3"/>
      <c r="D961" s="3"/>
      <c r="E961" s="3"/>
      <c r="F961" s="3"/>
      <c r="G961" s="3"/>
      <c r="H961" s="84"/>
      <c r="I961" s="8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2"/>
      <c r="U961" s="32"/>
      <c r="V961" s="3"/>
      <c r="W961" s="3"/>
    </row>
    <row r="962" spans="1:23" ht="13.5" x14ac:dyDescent="0.25">
      <c r="A962" s="95"/>
      <c r="B962" s="3"/>
      <c r="C962" s="3"/>
      <c r="D962" s="3"/>
      <c r="E962" s="3"/>
      <c r="F962" s="3"/>
      <c r="G962" s="3"/>
      <c r="H962" s="84"/>
      <c r="I962" s="84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2"/>
      <c r="U962" s="32"/>
      <c r="V962" s="3"/>
      <c r="W962" s="3"/>
    </row>
    <row r="963" spans="1:23" ht="13.5" x14ac:dyDescent="0.25">
      <c r="A963" s="95"/>
      <c r="B963" s="3"/>
      <c r="C963" s="3"/>
      <c r="D963" s="3"/>
      <c r="E963" s="3"/>
      <c r="F963" s="3"/>
      <c r="G963" s="3"/>
      <c r="H963" s="84"/>
      <c r="I963" s="8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2"/>
      <c r="U963" s="32"/>
      <c r="V963" s="3"/>
      <c r="W963" s="3"/>
    </row>
    <row r="964" spans="1:23" ht="13.5" x14ac:dyDescent="0.25">
      <c r="A964" s="95"/>
      <c r="B964" s="3"/>
      <c r="C964" s="3"/>
      <c r="D964" s="3"/>
      <c r="E964" s="3"/>
      <c r="F964" s="3"/>
      <c r="G964" s="3"/>
      <c r="H964" s="84"/>
      <c r="I964" s="84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2"/>
      <c r="U964" s="32"/>
      <c r="V964" s="3"/>
      <c r="W964" s="3"/>
    </row>
    <row r="965" spans="1:23" ht="13.5" x14ac:dyDescent="0.25">
      <c r="A965" s="95"/>
      <c r="B965" s="3"/>
      <c r="C965" s="3"/>
      <c r="D965" s="3"/>
      <c r="E965" s="3"/>
      <c r="F965" s="3"/>
      <c r="G965" s="3"/>
      <c r="H965" s="84"/>
      <c r="I965" s="8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2"/>
      <c r="U965" s="32"/>
      <c r="V965" s="3"/>
      <c r="W965" s="3"/>
    </row>
    <row r="966" spans="1:23" ht="13.5" x14ac:dyDescent="0.25">
      <c r="A966" s="95"/>
      <c r="B966" s="3"/>
      <c r="C966" s="3"/>
      <c r="D966" s="3"/>
      <c r="E966" s="3"/>
      <c r="F966" s="3"/>
      <c r="G966" s="3"/>
      <c r="H966" s="84"/>
      <c r="I966" s="84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2"/>
      <c r="U966" s="32"/>
      <c r="V966" s="3"/>
      <c r="W966" s="3"/>
    </row>
    <row r="967" spans="1:23" ht="13.5" x14ac:dyDescent="0.25">
      <c r="A967" s="95"/>
      <c r="B967" s="3"/>
      <c r="C967" s="3"/>
      <c r="D967" s="3"/>
      <c r="E967" s="3"/>
      <c r="F967" s="3"/>
      <c r="G967" s="3"/>
      <c r="H967" s="84"/>
      <c r="I967" s="8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2"/>
      <c r="U967" s="32"/>
      <c r="V967" s="3"/>
      <c r="W967" s="3"/>
    </row>
    <row r="968" spans="1:23" ht="13.5" x14ac:dyDescent="0.25">
      <c r="A968" s="95"/>
      <c r="B968" s="3"/>
      <c r="C968" s="3"/>
      <c r="D968" s="3"/>
      <c r="E968" s="3"/>
      <c r="F968" s="3"/>
      <c r="G968" s="3"/>
      <c r="H968" s="84"/>
      <c r="I968" s="84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2"/>
      <c r="U968" s="32"/>
      <c r="V968" s="3"/>
      <c r="W968" s="3"/>
    </row>
    <row r="969" spans="1:23" ht="13.5" x14ac:dyDescent="0.25">
      <c r="A969" s="95"/>
      <c r="B969" s="3"/>
      <c r="C969" s="3"/>
      <c r="D969" s="3"/>
      <c r="E969" s="3"/>
      <c r="F969" s="3"/>
      <c r="G969" s="3"/>
      <c r="H969" s="84"/>
      <c r="I969" s="8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2"/>
      <c r="U969" s="32"/>
      <c r="V969" s="3"/>
      <c r="W969" s="3"/>
    </row>
    <row r="970" spans="1:23" ht="13.5" x14ac:dyDescent="0.25">
      <c r="A970" s="95"/>
      <c r="B970" s="3"/>
      <c r="C970" s="3"/>
      <c r="D970" s="3"/>
      <c r="E970" s="3"/>
      <c r="F970" s="3"/>
      <c r="G970" s="3"/>
      <c r="H970" s="84"/>
      <c r="I970" s="84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2"/>
      <c r="U970" s="32"/>
      <c r="V970" s="3"/>
      <c r="W970" s="3"/>
    </row>
    <row r="971" spans="1:23" ht="13.5" x14ac:dyDescent="0.25">
      <c r="A971" s="95"/>
      <c r="B971" s="3"/>
      <c r="C971" s="3"/>
      <c r="D971" s="3"/>
      <c r="E971" s="3"/>
      <c r="F971" s="3"/>
      <c r="G971" s="3"/>
      <c r="H971" s="84"/>
      <c r="I971" s="8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2"/>
      <c r="U971" s="32"/>
      <c r="V971" s="3"/>
      <c r="W971" s="3"/>
    </row>
    <row r="972" spans="1:23" ht="13.5" x14ac:dyDescent="0.25">
      <c r="A972" s="95"/>
      <c r="B972" s="3"/>
      <c r="C972" s="3"/>
      <c r="D972" s="3"/>
      <c r="E972" s="3"/>
      <c r="F972" s="3"/>
      <c r="G972" s="3"/>
      <c r="H972" s="84"/>
      <c r="I972" s="8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2"/>
      <c r="U972" s="32"/>
      <c r="V972" s="3"/>
      <c r="W972" s="3"/>
    </row>
    <row r="973" spans="1:23" ht="13.5" x14ac:dyDescent="0.25">
      <c r="A973" s="95"/>
      <c r="B973" s="3"/>
      <c r="C973" s="3"/>
      <c r="D973" s="3"/>
      <c r="E973" s="3"/>
      <c r="F973" s="3"/>
      <c r="G973" s="3"/>
      <c r="H973" s="84"/>
      <c r="I973" s="8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2"/>
      <c r="U973" s="32"/>
      <c r="V973" s="3"/>
      <c r="W973" s="3"/>
    </row>
    <row r="974" spans="1:23" ht="13.5" x14ac:dyDescent="0.25">
      <c r="A974" s="95"/>
      <c r="B974" s="3"/>
      <c r="C974" s="3"/>
      <c r="D974" s="3"/>
      <c r="E974" s="3"/>
      <c r="F974" s="3"/>
      <c r="G974" s="3"/>
      <c r="H974" s="84"/>
      <c r="I974" s="84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2"/>
      <c r="U974" s="32"/>
      <c r="V974" s="3"/>
      <c r="W974" s="3"/>
    </row>
    <row r="975" spans="1:23" ht="13.5" x14ac:dyDescent="0.25">
      <c r="A975" s="95"/>
      <c r="B975" s="3"/>
      <c r="C975" s="3"/>
      <c r="D975" s="3"/>
      <c r="E975" s="3"/>
      <c r="F975" s="3"/>
      <c r="G975" s="3"/>
      <c r="H975" s="84"/>
      <c r="I975" s="8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2"/>
      <c r="U975" s="32"/>
      <c r="V975" s="3"/>
      <c r="W975" s="3"/>
    </row>
    <row r="976" spans="1:23" ht="13.5" x14ac:dyDescent="0.25">
      <c r="A976" s="95"/>
      <c r="B976" s="3"/>
      <c r="C976" s="3"/>
      <c r="D976" s="3"/>
      <c r="E976" s="3"/>
      <c r="F976" s="3"/>
      <c r="G976" s="3"/>
      <c r="H976" s="84"/>
      <c r="I976" s="8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2"/>
      <c r="U976" s="32"/>
      <c r="V976" s="3"/>
      <c r="W976" s="3"/>
    </row>
    <row r="977" spans="1:23" ht="13.5" x14ac:dyDescent="0.25">
      <c r="A977" s="95"/>
      <c r="B977" s="3"/>
      <c r="C977" s="3"/>
      <c r="D977" s="3"/>
      <c r="E977" s="3"/>
      <c r="F977" s="3"/>
      <c r="G977" s="3"/>
      <c r="H977" s="84"/>
      <c r="I977" s="8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2"/>
      <c r="U977" s="32"/>
      <c r="V977" s="3"/>
      <c r="W977" s="3"/>
    </row>
    <row r="978" spans="1:23" ht="13.5" x14ac:dyDescent="0.25">
      <c r="A978" s="95"/>
      <c r="B978" s="3"/>
      <c r="C978" s="3"/>
      <c r="D978" s="3"/>
      <c r="E978" s="3"/>
      <c r="F978" s="3"/>
      <c r="G978" s="3"/>
      <c r="H978" s="84"/>
      <c r="I978" s="84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2"/>
      <c r="U978" s="32"/>
      <c r="V978" s="3"/>
      <c r="W978" s="3"/>
    </row>
    <row r="979" spans="1:23" ht="13.5" x14ac:dyDescent="0.25">
      <c r="A979" s="95"/>
      <c r="B979" s="3"/>
      <c r="C979" s="3"/>
      <c r="D979" s="3"/>
      <c r="E979" s="3"/>
      <c r="F979" s="3"/>
      <c r="G979" s="3"/>
      <c r="H979" s="84"/>
      <c r="I979" s="8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2"/>
      <c r="U979" s="32"/>
      <c r="V979" s="3"/>
      <c r="W979" s="3"/>
    </row>
    <row r="980" spans="1:23" ht="13.5" x14ac:dyDescent="0.25">
      <c r="A980" s="95"/>
      <c r="B980" s="3"/>
      <c r="C980" s="3"/>
      <c r="D980" s="3"/>
      <c r="E980" s="3"/>
      <c r="F980" s="3"/>
      <c r="G980" s="3"/>
      <c r="H980" s="84"/>
      <c r="I980" s="8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2"/>
      <c r="U980" s="32"/>
      <c r="V980" s="3"/>
      <c r="W980" s="3"/>
    </row>
    <row r="981" spans="1:23" ht="13.5" x14ac:dyDescent="0.25">
      <c r="A981" s="95"/>
      <c r="B981" s="3"/>
      <c r="C981" s="3"/>
      <c r="D981" s="3"/>
      <c r="E981" s="3"/>
      <c r="F981" s="3"/>
      <c r="G981" s="3"/>
      <c r="H981" s="84"/>
      <c r="I981" s="8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2"/>
      <c r="U981" s="32"/>
      <c r="V981" s="3"/>
      <c r="W981" s="3"/>
    </row>
    <row r="982" spans="1:23" ht="13.5" x14ac:dyDescent="0.25">
      <c r="A982" s="95"/>
      <c r="B982" s="3"/>
      <c r="C982" s="3"/>
      <c r="D982" s="3"/>
      <c r="E982" s="3"/>
      <c r="F982" s="3"/>
      <c r="G982" s="3"/>
      <c r="H982" s="84"/>
      <c r="I982" s="84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2"/>
      <c r="U982" s="32"/>
      <c r="V982" s="3"/>
      <c r="W982" s="3"/>
    </row>
    <row r="983" spans="1:23" ht="13.5" x14ac:dyDescent="0.25">
      <c r="A983" s="95"/>
      <c r="B983" s="3"/>
      <c r="C983" s="3"/>
      <c r="D983" s="3"/>
      <c r="E983" s="3"/>
      <c r="F983" s="3"/>
      <c r="G983" s="3"/>
      <c r="H983" s="84"/>
      <c r="I983" s="84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2"/>
      <c r="U983" s="32"/>
      <c r="V983" s="3"/>
      <c r="W983" s="3"/>
    </row>
    <row r="984" spans="1:23" ht="13.5" x14ac:dyDescent="0.25">
      <c r="A984" s="95"/>
      <c r="B984" s="3"/>
      <c r="C984" s="3"/>
      <c r="D984" s="3"/>
      <c r="E984" s="3"/>
      <c r="F984" s="3"/>
      <c r="G984" s="3"/>
      <c r="H984" s="84"/>
      <c r="I984" s="84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2"/>
      <c r="U984" s="32"/>
      <c r="V984" s="3"/>
      <c r="W984" s="3"/>
    </row>
    <row r="985" spans="1:23" ht="13.5" x14ac:dyDescent="0.25">
      <c r="A985" s="95"/>
      <c r="B985" s="3"/>
      <c r="C985" s="3"/>
      <c r="D985" s="3"/>
      <c r="E985" s="3"/>
      <c r="F985" s="3"/>
      <c r="G985" s="3"/>
      <c r="H985" s="84"/>
      <c r="I985" s="84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2"/>
      <c r="U985" s="32"/>
      <c r="V985" s="3"/>
      <c r="W985" s="3"/>
    </row>
    <row r="986" spans="1:23" ht="13.5" x14ac:dyDescent="0.25">
      <c r="A986" s="95"/>
      <c r="B986" s="3"/>
      <c r="C986" s="3"/>
      <c r="D986" s="3"/>
      <c r="E986" s="3"/>
      <c r="F986" s="3"/>
      <c r="G986" s="3"/>
      <c r="H986" s="84"/>
      <c r="I986" s="84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2"/>
      <c r="U986" s="32"/>
      <c r="V986" s="3"/>
      <c r="W986" s="3"/>
    </row>
    <row r="987" spans="1:23" ht="13.5" x14ac:dyDescent="0.25">
      <c r="A987" s="95"/>
      <c r="B987" s="3"/>
      <c r="C987" s="3"/>
      <c r="D987" s="3"/>
      <c r="E987" s="3"/>
      <c r="F987" s="3"/>
      <c r="G987" s="3"/>
      <c r="H987" s="84"/>
      <c r="I987" s="84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2"/>
      <c r="U987" s="32"/>
      <c r="V987" s="3"/>
    </row>
    <row r="988" spans="1:23" ht="13.5" x14ac:dyDescent="0.25">
      <c r="A988" s="95"/>
      <c r="B988" s="3"/>
      <c r="C988" s="3"/>
      <c r="D988" s="3"/>
      <c r="E988" s="3"/>
      <c r="F988" s="3"/>
      <c r="G988" s="3"/>
      <c r="H988" s="84"/>
      <c r="I988" s="84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2"/>
      <c r="U988" s="32"/>
      <c r="V988" s="3"/>
    </row>
    <row r="989" spans="1:23" ht="13.5" x14ac:dyDescent="0.25">
      <c r="A989" s="95"/>
      <c r="B989" s="3"/>
      <c r="C989" s="3"/>
      <c r="D989" s="3"/>
      <c r="E989" s="3"/>
      <c r="F989" s="3"/>
      <c r="G989" s="3"/>
      <c r="H989" s="84"/>
      <c r="I989" s="84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2"/>
      <c r="U989" s="32"/>
      <c r="V989" s="3"/>
    </row>
    <row r="990" spans="1:23" ht="13.5" x14ac:dyDescent="0.25">
      <c r="A990" s="95"/>
      <c r="B990" s="3"/>
      <c r="C990" s="3"/>
      <c r="D990" s="3"/>
      <c r="E990" s="3"/>
      <c r="F990" s="3"/>
      <c r="G990" s="3"/>
      <c r="H990" s="84"/>
      <c r="I990" s="84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2"/>
      <c r="U990" s="32"/>
      <c r="V990" s="3"/>
    </row>
    <row r="991" spans="1:23" ht="13.5" x14ac:dyDescent="0.25">
      <c r="A991" s="95"/>
      <c r="B991" s="3"/>
      <c r="C991" s="3"/>
      <c r="D991" s="3"/>
      <c r="E991" s="3"/>
      <c r="F991" s="3"/>
      <c r="G991" s="3"/>
      <c r="H991" s="84"/>
      <c r="I991" s="84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2"/>
      <c r="U991" s="32"/>
      <c r="V991" s="3"/>
    </row>
    <row r="992" spans="1:23" ht="13.5" x14ac:dyDescent="0.25">
      <c r="A992" s="95"/>
      <c r="B992" s="3"/>
      <c r="C992" s="3"/>
      <c r="D992" s="3"/>
      <c r="E992" s="3"/>
      <c r="F992" s="3"/>
      <c r="G992" s="3"/>
      <c r="H992" s="84"/>
      <c r="I992" s="84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2"/>
      <c r="U992" s="32"/>
      <c r="V992" s="3"/>
    </row>
    <row r="993" spans="1:22" ht="13.5" x14ac:dyDescent="0.25">
      <c r="A993" s="95"/>
      <c r="B993" s="3"/>
      <c r="C993" s="3"/>
      <c r="D993" s="3"/>
      <c r="E993" s="3"/>
      <c r="F993" s="3"/>
      <c r="G993" s="3"/>
      <c r="H993" s="84"/>
      <c r="I993" s="84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2"/>
      <c r="U993" s="32"/>
      <c r="V993" s="3"/>
    </row>
    <row r="994" spans="1:22" ht="13.5" x14ac:dyDescent="0.25">
      <c r="A994" s="95"/>
      <c r="B994" s="3"/>
      <c r="C994" s="3"/>
      <c r="D994" s="3"/>
      <c r="E994" s="3"/>
      <c r="F994" s="3"/>
      <c r="G994" s="3"/>
      <c r="H994" s="84"/>
      <c r="I994" s="8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2"/>
      <c r="U994" s="32"/>
      <c r="V994" s="3"/>
    </row>
    <row r="995" spans="1:22" ht="13.5" x14ac:dyDescent="0.25">
      <c r="A995" s="95"/>
      <c r="B995" s="3"/>
      <c r="C995" s="3"/>
      <c r="D995" s="3"/>
      <c r="E995" s="3"/>
      <c r="F995" s="3"/>
      <c r="G995" s="3"/>
      <c r="H995" s="84"/>
      <c r="I995" s="84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2"/>
      <c r="U995" s="32"/>
      <c r="V995" s="3"/>
    </row>
    <row r="996" spans="1:22" ht="13.5" x14ac:dyDescent="0.25">
      <c r="A996" s="95"/>
      <c r="B996" s="3"/>
      <c r="C996" s="3"/>
      <c r="D996" s="3"/>
      <c r="E996" s="3"/>
      <c r="F996" s="3"/>
      <c r="G996" s="3"/>
      <c r="H996" s="84"/>
      <c r="I996" s="84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2"/>
      <c r="U996" s="32"/>
      <c r="V996" s="3"/>
    </row>
    <row r="997" spans="1:22" ht="13.5" x14ac:dyDescent="0.25">
      <c r="A997" s="95"/>
      <c r="B997" s="3"/>
      <c r="C997" s="3"/>
      <c r="D997" s="3"/>
      <c r="E997" s="3"/>
      <c r="F997" s="3"/>
      <c r="G997" s="3"/>
      <c r="H997" s="84"/>
      <c r="I997" s="8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2"/>
      <c r="U997" s="32"/>
      <c r="V997" s="3"/>
    </row>
    <row r="998" spans="1:22" ht="13.5" x14ac:dyDescent="0.25">
      <c r="A998" s="95"/>
      <c r="B998" s="3"/>
      <c r="C998" s="3"/>
      <c r="D998" s="3"/>
      <c r="E998" s="3"/>
      <c r="F998" s="3"/>
      <c r="G998" s="3"/>
      <c r="H998" s="84"/>
      <c r="I998" s="84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2"/>
      <c r="U998" s="32"/>
      <c r="V998" s="3"/>
    </row>
    <row r="999" spans="1:22" ht="13.5" x14ac:dyDescent="0.25">
      <c r="A999" s="95"/>
      <c r="B999" s="3"/>
      <c r="C999" s="3"/>
      <c r="D999" s="3"/>
      <c r="E999" s="3"/>
      <c r="F999" s="3"/>
      <c r="G999" s="3"/>
      <c r="H999" s="84"/>
      <c r="I999" s="8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2"/>
      <c r="U999" s="32"/>
      <c r="V999" s="3"/>
    </row>
    <row r="1000" spans="1:22" ht="13.5" x14ac:dyDescent="0.25">
      <c r="A1000" s="95"/>
      <c r="B1000" s="3"/>
      <c r="C1000" s="3"/>
      <c r="D1000" s="3"/>
      <c r="E1000" s="3"/>
      <c r="F1000" s="3"/>
      <c r="G1000" s="3"/>
      <c r="H1000" s="84"/>
      <c r="I1000" s="8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2"/>
      <c r="U1000" s="32"/>
      <c r="V1000" s="3"/>
    </row>
    <row r="1001" spans="1:22" ht="13.5" x14ac:dyDescent="0.25">
      <c r="A1001" s="95"/>
      <c r="B1001" s="3"/>
      <c r="C1001" s="3"/>
      <c r="D1001" s="3"/>
      <c r="E1001" s="3"/>
      <c r="F1001" s="3"/>
      <c r="G1001" s="3"/>
      <c r="H1001" s="84"/>
      <c r="I1001" s="84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2"/>
      <c r="U1001" s="32"/>
      <c r="V1001" s="3"/>
    </row>
    <row r="1002" spans="1:22" ht="13.5" x14ac:dyDescent="0.25">
      <c r="A1002" s="95"/>
      <c r="B1002" s="3"/>
      <c r="C1002" s="3"/>
      <c r="D1002" s="3"/>
      <c r="E1002" s="3"/>
      <c r="F1002" s="3"/>
      <c r="G1002" s="3"/>
      <c r="H1002" s="84"/>
      <c r="I1002" s="84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2"/>
      <c r="U1002" s="32"/>
      <c r="V1002" s="3"/>
    </row>
    <row r="1003" spans="1:22" ht="13.5" x14ac:dyDescent="0.25">
      <c r="A1003" s="95"/>
      <c r="B1003" s="3"/>
      <c r="C1003" s="3"/>
      <c r="D1003" s="3"/>
      <c r="E1003" s="3"/>
      <c r="F1003" s="3"/>
      <c r="G1003" s="3"/>
      <c r="H1003" s="84"/>
      <c r="I1003" s="8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2"/>
      <c r="U1003" s="32"/>
      <c r="V1003" s="3"/>
    </row>
    <row r="1004" spans="1:22" ht="13.5" x14ac:dyDescent="0.25">
      <c r="A1004" s="95"/>
      <c r="B1004" s="3"/>
      <c r="C1004" s="3"/>
      <c r="D1004" s="3"/>
      <c r="E1004" s="3"/>
      <c r="F1004" s="3"/>
      <c r="G1004" s="3"/>
      <c r="H1004" s="84"/>
      <c r="I1004" s="84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2"/>
      <c r="U1004" s="32"/>
      <c r="V1004" s="3"/>
    </row>
    <row r="1005" spans="1:22" ht="13.5" x14ac:dyDescent="0.25">
      <c r="A1005" s="95"/>
      <c r="B1005" s="3"/>
      <c r="C1005" s="3"/>
      <c r="D1005" s="3"/>
      <c r="E1005" s="3"/>
      <c r="F1005" s="3"/>
      <c r="G1005" s="3"/>
      <c r="H1005" s="84"/>
      <c r="I1005" s="84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2"/>
      <c r="U1005" s="32"/>
      <c r="V1005" s="3"/>
    </row>
    <row r="1006" spans="1:22" ht="13.5" x14ac:dyDescent="0.25">
      <c r="A1006" s="95"/>
      <c r="B1006" s="3"/>
      <c r="C1006" s="3"/>
      <c r="D1006" s="3"/>
      <c r="E1006" s="3"/>
      <c r="F1006" s="3"/>
      <c r="G1006" s="3"/>
      <c r="H1006" s="84"/>
      <c r="I1006" s="8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2"/>
      <c r="U1006" s="32"/>
      <c r="V1006" s="3"/>
    </row>
    <row r="1007" spans="1:22" ht="13.5" x14ac:dyDescent="0.25">
      <c r="A1007" s="95"/>
      <c r="B1007" s="3"/>
      <c r="C1007" s="3"/>
      <c r="D1007" s="3"/>
      <c r="E1007" s="3"/>
      <c r="F1007" s="3"/>
      <c r="G1007" s="3"/>
      <c r="H1007" s="84"/>
      <c r="I1007" s="84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2"/>
      <c r="U1007" s="32"/>
      <c r="V1007" s="3"/>
    </row>
    <row r="1008" spans="1:22" ht="13.5" x14ac:dyDescent="0.25">
      <c r="A1008" s="95"/>
      <c r="B1008" s="3"/>
      <c r="C1008" s="3"/>
      <c r="D1008" s="3"/>
      <c r="E1008" s="3"/>
      <c r="F1008" s="3"/>
      <c r="G1008" s="3"/>
      <c r="H1008" s="84"/>
      <c r="I1008" s="84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2"/>
      <c r="U1008" s="32"/>
      <c r="V1008" s="3"/>
    </row>
    <row r="1009" spans="1:22" ht="13.5" x14ac:dyDescent="0.25">
      <c r="A1009" s="95"/>
      <c r="B1009" s="3"/>
      <c r="C1009" s="3"/>
      <c r="D1009" s="3"/>
      <c r="E1009" s="3"/>
      <c r="F1009" s="3"/>
      <c r="G1009" s="3"/>
      <c r="H1009" s="84"/>
      <c r="I1009" s="84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2"/>
      <c r="U1009" s="32"/>
      <c r="V1009" s="3"/>
    </row>
    <row r="1010" spans="1:22" ht="13.5" x14ac:dyDescent="0.25">
      <c r="A1010" s="95"/>
      <c r="B1010" s="3"/>
      <c r="C1010" s="3"/>
      <c r="D1010" s="3"/>
      <c r="E1010" s="3"/>
      <c r="F1010" s="3"/>
      <c r="G1010" s="3"/>
      <c r="H1010" s="84"/>
      <c r="I1010" s="8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2"/>
      <c r="U1010" s="32"/>
      <c r="V1010" s="3"/>
    </row>
    <row r="1011" spans="1:22" ht="13.5" x14ac:dyDescent="0.25">
      <c r="A1011" s="95"/>
      <c r="B1011" s="3"/>
      <c r="C1011" s="3"/>
      <c r="D1011" s="3"/>
      <c r="E1011" s="3"/>
      <c r="F1011" s="3"/>
      <c r="G1011" s="3"/>
      <c r="H1011" s="84"/>
      <c r="I1011" s="84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2"/>
      <c r="U1011" s="32"/>
      <c r="V1011" s="3"/>
    </row>
    <row r="1012" spans="1:22" x14ac:dyDescent="0.2">
      <c r="A1012" s="95"/>
      <c r="B1012" s="3"/>
      <c r="C1012" s="3"/>
      <c r="D1012" s="3"/>
      <c r="E1012" s="3"/>
      <c r="F1012" s="3"/>
      <c r="G1012" s="3"/>
      <c r="H1012" s="84"/>
      <c r="I1012" s="84"/>
      <c r="J1012" s="3"/>
      <c r="K1012" s="3"/>
      <c r="L1012" s="3"/>
      <c r="M1012" s="3"/>
      <c r="N1012" s="3"/>
      <c r="O1012" s="3"/>
      <c r="P1012" s="3"/>
      <c r="Q1012" s="3"/>
      <c r="R1012" s="3"/>
      <c r="S1012" s="3"/>
    </row>
    <row r="1013" spans="1:22" x14ac:dyDescent="0.2">
      <c r="A1013" s="95"/>
      <c r="B1013" s="3"/>
      <c r="C1013" s="3"/>
      <c r="D1013" s="3"/>
      <c r="E1013" s="3"/>
      <c r="F1013" s="3"/>
      <c r="G1013" s="3"/>
      <c r="H1013" s="84"/>
      <c r="I1013" s="84"/>
      <c r="J1013" s="3"/>
      <c r="K1013" s="3"/>
      <c r="L1013" s="3"/>
      <c r="M1013" s="3"/>
      <c r="N1013" s="3"/>
      <c r="O1013" s="3"/>
      <c r="P1013" s="3"/>
      <c r="Q1013" s="3"/>
      <c r="R1013" s="3"/>
      <c r="S1013" s="3"/>
    </row>
    <row r="1014" spans="1:22" x14ac:dyDescent="0.2">
      <c r="A1014" s="95"/>
      <c r="B1014" s="3"/>
      <c r="C1014" s="3"/>
      <c r="D1014" s="3"/>
      <c r="E1014" s="3"/>
      <c r="F1014" s="3"/>
      <c r="G1014" s="3"/>
      <c r="H1014" s="84"/>
      <c r="I1014" s="84"/>
      <c r="J1014" s="3"/>
      <c r="K1014" s="3"/>
      <c r="L1014" s="3"/>
      <c r="M1014" s="3"/>
      <c r="N1014" s="3"/>
      <c r="O1014" s="3"/>
      <c r="P1014" s="3"/>
      <c r="Q1014" s="3"/>
      <c r="R1014" s="3"/>
      <c r="S1014" s="3"/>
    </row>
    <row r="1015" spans="1:22" x14ac:dyDescent="0.2">
      <c r="A1015" s="95"/>
      <c r="B1015" s="3"/>
      <c r="C1015" s="3"/>
      <c r="D1015" s="3"/>
      <c r="E1015" s="3"/>
      <c r="F1015" s="3"/>
      <c r="G1015" s="3"/>
      <c r="H1015" s="84"/>
      <c r="I1015" s="84"/>
      <c r="J1015" s="3"/>
      <c r="K1015" s="3"/>
      <c r="L1015" s="3"/>
      <c r="M1015" s="3"/>
      <c r="N1015" s="3"/>
      <c r="O1015" s="3"/>
      <c r="P1015" s="3"/>
      <c r="Q1015" s="3"/>
      <c r="R1015" s="3"/>
      <c r="S1015" s="3"/>
    </row>
    <row r="1016" spans="1:22" x14ac:dyDescent="0.2">
      <c r="A1016" s="95"/>
      <c r="B1016" s="3"/>
      <c r="C1016" s="3"/>
      <c r="D1016" s="3"/>
      <c r="E1016" s="3"/>
      <c r="F1016" s="3"/>
      <c r="G1016" s="3"/>
      <c r="H1016" s="84"/>
      <c r="I1016" s="84"/>
      <c r="J1016" s="3"/>
      <c r="K1016" s="3"/>
      <c r="L1016" s="3"/>
      <c r="M1016" s="3"/>
      <c r="N1016" s="3"/>
      <c r="O1016" s="3"/>
      <c r="P1016" s="3"/>
      <c r="Q1016" s="3"/>
      <c r="R1016" s="3"/>
      <c r="S1016" s="3"/>
    </row>
    <row r="1017" spans="1:22" x14ac:dyDescent="0.2">
      <c r="A1017" s="95"/>
      <c r="B1017" s="3"/>
      <c r="C1017" s="3"/>
      <c r="D1017" s="3"/>
      <c r="E1017" s="3"/>
      <c r="F1017" s="3"/>
      <c r="G1017" s="3"/>
      <c r="H1017" s="84"/>
      <c r="I1017" s="84"/>
      <c r="J1017" s="3"/>
      <c r="K1017" s="3"/>
      <c r="L1017" s="3"/>
      <c r="M1017" s="3"/>
      <c r="N1017" s="3"/>
      <c r="O1017" s="3"/>
      <c r="P1017" s="3"/>
      <c r="Q1017" s="3"/>
      <c r="R1017" s="3"/>
      <c r="S1017" s="3"/>
    </row>
    <row r="1018" spans="1:22" x14ac:dyDescent="0.2">
      <c r="A1018" s="95"/>
      <c r="B1018" s="3"/>
      <c r="C1018" s="3"/>
      <c r="D1018" s="3"/>
      <c r="E1018" s="3"/>
      <c r="F1018" s="3"/>
      <c r="G1018" s="3"/>
      <c r="H1018" s="84"/>
      <c r="I1018" s="84"/>
      <c r="J1018" s="3"/>
      <c r="K1018" s="3"/>
      <c r="L1018" s="3"/>
      <c r="M1018" s="3"/>
      <c r="N1018" s="3"/>
      <c r="O1018" s="3"/>
      <c r="P1018" s="3"/>
      <c r="Q1018" s="3"/>
      <c r="R1018" s="3"/>
      <c r="S1018" s="3"/>
    </row>
    <row r="1019" spans="1:22" x14ac:dyDescent="0.2">
      <c r="A1019" s="95"/>
      <c r="B1019" s="3"/>
      <c r="C1019" s="3"/>
      <c r="D1019" s="3"/>
      <c r="E1019" s="3"/>
      <c r="F1019" s="3"/>
      <c r="G1019" s="3"/>
      <c r="H1019" s="84"/>
      <c r="I1019" s="84"/>
      <c r="J1019" s="3"/>
      <c r="K1019" s="3"/>
      <c r="L1019" s="3"/>
      <c r="M1019" s="3"/>
      <c r="N1019" s="3"/>
      <c r="O1019" s="3"/>
      <c r="P1019" s="3"/>
      <c r="Q1019" s="3"/>
      <c r="R1019" s="3"/>
      <c r="S1019" s="3"/>
    </row>
    <row r="1020" spans="1:22" x14ac:dyDescent="0.2">
      <c r="A1020" s="95"/>
      <c r="B1020" s="3"/>
      <c r="C1020" s="3"/>
      <c r="D1020" s="3"/>
      <c r="E1020" s="3"/>
      <c r="F1020" s="3"/>
      <c r="G1020" s="3"/>
      <c r="H1020" s="84"/>
      <c r="I1020" s="84"/>
      <c r="K1020" s="3"/>
      <c r="L1020" s="3"/>
      <c r="M1020" s="3"/>
      <c r="N1020" s="3"/>
      <c r="O1020" s="3"/>
      <c r="P1020" s="3"/>
      <c r="Q1020" s="3"/>
      <c r="R1020" s="3"/>
      <c r="S1020" s="3"/>
    </row>
  </sheetData>
  <autoFilter ref="W1:Z1020" xr:uid="{00000000-0001-0000-0000-000000000000}"/>
  <mergeCells count="22">
    <mergeCell ref="A1:R1"/>
    <mergeCell ref="A114:E114"/>
    <mergeCell ref="A100:E100"/>
    <mergeCell ref="A106:E106"/>
    <mergeCell ref="A510:E510"/>
    <mergeCell ref="A498:E498"/>
    <mergeCell ref="A503:E503"/>
    <mergeCell ref="A507:E507"/>
    <mergeCell ref="A5:E5"/>
    <mergeCell ref="A61:E61"/>
    <mergeCell ref="A121:E121"/>
    <mergeCell ref="A184:E184"/>
    <mergeCell ref="A456:E456"/>
    <mergeCell ref="A445:E445"/>
    <mergeCell ref="A426:E426"/>
    <mergeCell ref="A94:E94"/>
    <mergeCell ref="A437:E437"/>
    <mergeCell ref="A518:E518"/>
    <mergeCell ref="A575:R575"/>
    <mergeCell ref="A576:R576"/>
    <mergeCell ref="A574:E574"/>
    <mergeCell ref="A572:V572"/>
  </mergeCells>
  <phoneticPr fontId="51" type="noConversion"/>
  <pageMargins left="0.25" right="0.25" top="0.75" bottom="0.75" header="0.3" footer="0.3"/>
  <pageSetup paperSize="8" scale="81" fitToHeight="0" orientation="landscape" r:id="rId1"/>
  <rowBreaks count="2" manualBreakCount="2">
    <brk id="300" max="16383" man="1"/>
    <brk id="3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A685-E169-484B-9E2C-7FA8CF7AACB4}">
  <sheetPr>
    <pageSetUpPr fitToPage="1"/>
  </sheetPr>
  <dimension ref="A1:G39"/>
  <sheetViews>
    <sheetView workbookViewId="0">
      <selection activeCell="D33" sqref="D33"/>
    </sheetView>
  </sheetViews>
  <sheetFormatPr defaultRowHeight="12.75" x14ac:dyDescent="0.2"/>
  <cols>
    <col min="1" max="1" width="8.85546875" customWidth="1"/>
    <col min="2" max="2" width="14.5703125" customWidth="1"/>
    <col min="3" max="3" width="16.42578125" customWidth="1"/>
    <col min="4" max="4" width="15.42578125" customWidth="1"/>
    <col min="5" max="5" width="15.28515625" customWidth="1"/>
    <col min="6" max="6" width="24.42578125" style="505" customWidth="1"/>
    <col min="7" max="7" width="24.28515625" style="505" customWidth="1"/>
  </cols>
  <sheetData>
    <row r="1" spans="1:7" ht="25.5" x14ac:dyDescent="0.2">
      <c r="A1" s="499" t="s">
        <v>869</v>
      </c>
      <c r="B1" s="510" t="s">
        <v>870</v>
      </c>
      <c r="C1" s="510" t="s">
        <v>874</v>
      </c>
      <c r="D1" s="511" t="s">
        <v>872</v>
      </c>
      <c r="E1" s="511" t="s">
        <v>872</v>
      </c>
      <c r="F1" s="545" t="s">
        <v>877</v>
      </c>
      <c r="G1" s="546"/>
    </row>
    <row r="2" spans="1:7" x14ac:dyDescent="0.2">
      <c r="A2" s="499"/>
      <c r="B2" s="514" t="s">
        <v>871</v>
      </c>
      <c r="C2" s="514" t="s">
        <v>875</v>
      </c>
      <c r="D2" s="515" t="s">
        <v>873</v>
      </c>
      <c r="E2" s="515" t="s">
        <v>876</v>
      </c>
      <c r="F2" s="500" t="s">
        <v>871</v>
      </c>
      <c r="G2" s="500" t="s">
        <v>875</v>
      </c>
    </row>
    <row r="3" spans="1:7" x14ac:dyDescent="0.2">
      <c r="A3" s="499">
        <v>1</v>
      </c>
      <c r="B3" s="503">
        <f>'Przetarg 2024'!N60</f>
        <v>0</v>
      </c>
      <c r="C3" s="503">
        <f>'Przetarg 2024'!R60</f>
        <v>0</v>
      </c>
      <c r="D3" s="503">
        <f>'Przetarg 2024'!O60</f>
        <v>0</v>
      </c>
      <c r="E3" s="503">
        <f>'Przetarg 2024'!S60</f>
        <v>0</v>
      </c>
      <c r="F3" s="503">
        <f>B3+D3</f>
        <v>0</v>
      </c>
      <c r="G3" s="503">
        <f>C3+E3</f>
        <v>0</v>
      </c>
    </row>
    <row r="4" spans="1:7" x14ac:dyDescent="0.2">
      <c r="A4" s="499">
        <v>2</v>
      </c>
      <c r="B4" s="503">
        <f>'Przetarg 2024'!N93</f>
        <v>0</v>
      </c>
      <c r="C4" s="503">
        <f>'Przetarg 2024'!R93</f>
        <v>0</v>
      </c>
      <c r="D4" s="503">
        <f>'Przetarg 2024'!O93</f>
        <v>0</v>
      </c>
      <c r="E4" s="503">
        <f>'Przetarg 2024'!S93</f>
        <v>0</v>
      </c>
      <c r="F4" s="503">
        <f t="shared" ref="F4:F21" si="0">B4+D4</f>
        <v>0</v>
      </c>
      <c r="G4" s="503">
        <f t="shared" ref="G4:G21" si="1">C4+E4</f>
        <v>0</v>
      </c>
    </row>
    <row r="5" spans="1:7" x14ac:dyDescent="0.2">
      <c r="A5" s="499">
        <v>3</v>
      </c>
      <c r="B5" s="503">
        <f>'Przetarg 2024'!N99</f>
        <v>0</v>
      </c>
      <c r="C5" s="503">
        <f>'Przetarg 2024'!R99</f>
        <v>0</v>
      </c>
      <c r="D5" s="503">
        <f>'Przetarg 2024'!O99</f>
        <v>0</v>
      </c>
      <c r="E5" s="503">
        <f>'Przetarg 2024'!S99</f>
        <v>0</v>
      </c>
      <c r="F5" s="503">
        <f t="shared" si="0"/>
        <v>0</v>
      </c>
      <c r="G5" s="503">
        <f t="shared" si="1"/>
        <v>0</v>
      </c>
    </row>
    <row r="6" spans="1:7" x14ac:dyDescent="0.2">
      <c r="A6" s="499">
        <v>4</v>
      </c>
      <c r="B6" s="503">
        <f>'Przetarg 2024'!N105</f>
        <v>0</v>
      </c>
      <c r="C6" s="503">
        <f>'Przetarg 2024'!R105</f>
        <v>0</v>
      </c>
      <c r="D6" s="503">
        <f>'Przetarg 2024'!O105</f>
        <v>0</v>
      </c>
      <c r="E6" s="503">
        <f>'Przetarg 2024'!S105</f>
        <v>0</v>
      </c>
      <c r="F6" s="503">
        <f t="shared" si="0"/>
        <v>0</v>
      </c>
      <c r="G6" s="503">
        <f t="shared" si="1"/>
        <v>0</v>
      </c>
    </row>
    <row r="7" spans="1:7" x14ac:dyDescent="0.2">
      <c r="A7" s="499">
        <v>5</v>
      </c>
      <c r="B7" s="503">
        <f>'Przetarg 2024'!N113</f>
        <v>0</v>
      </c>
      <c r="C7" s="503">
        <f>'Przetarg 2024'!R113</f>
        <v>0</v>
      </c>
      <c r="D7" s="503">
        <f>'Przetarg 2024'!O113</f>
        <v>0</v>
      </c>
      <c r="E7" s="503">
        <f>'Przetarg 2024'!S113</f>
        <v>0</v>
      </c>
      <c r="F7" s="503">
        <f t="shared" si="0"/>
        <v>0</v>
      </c>
      <c r="G7" s="503">
        <f t="shared" si="1"/>
        <v>0</v>
      </c>
    </row>
    <row r="8" spans="1:7" x14ac:dyDescent="0.2">
      <c r="A8" s="499">
        <v>6</v>
      </c>
      <c r="B8" s="503">
        <f>'Przetarg 2024'!N120</f>
        <v>0</v>
      </c>
      <c r="C8" s="503">
        <f>'Przetarg 2024'!R120</f>
        <v>0</v>
      </c>
      <c r="D8" s="503">
        <f>'Przetarg 2024'!O120</f>
        <v>0</v>
      </c>
      <c r="E8" s="503">
        <f>'Przetarg 2024'!S120</f>
        <v>0</v>
      </c>
      <c r="F8" s="503">
        <f t="shared" si="0"/>
        <v>0</v>
      </c>
      <c r="G8" s="503">
        <f t="shared" si="1"/>
        <v>0</v>
      </c>
    </row>
    <row r="9" spans="1:7" x14ac:dyDescent="0.2">
      <c r="A9" s="499">
        <v>7</v>
      </c>
      <c r="B9" s="503">
        <f>'Przetarg 2024'!N183</f>
        <v>0</v>
      </c>
      <c r="C9" s="503">
        <f>'Przetarg 2024'!R183</f>
        <v>0</v>
      </c>
      <c r="D9" s="503">
        <f>'Przetarg 2024'!O183</f>
        <v>0</v>
      </c>
      <c r="E9" s="503">
        <f>'Przetarg 2024'!S183</f>
        <v>0</v>
      </c>
      <c r="F9" s="503">
        <f t="shared" si="0"/>
        <v>0</v>
      </c>
      <c r="G9" s="503">
        <f t="shared" si="1"/>
        <v>0</v>
      </c>
    </row>
    <row r="10" spans="1:7" x14ac:dyDescent="0.2">
      <c r="A10" s="499">
        <v>8</v>
      </c>
      <c r="B10" s="503">
        <f>'Przetarg 2024'!N425</f>
        <v>0</v>
      </c>
      <c r="C10" s="503">
        <f>'Przetarg 2024'!R425</f>
        <v>0</v>
      </c>
      <c r="D10" s="503">
        <f>'Przetarg 2024'!O425</f>
        <v>0</v>
      </c>
      <c r="E10" s="503">
        <f>'Przetarg 2024'!S425</f>
        <v>0</v>
      </c>
      <c r="F10" s="503">
        <f t="shared" si="0"/>
        <v>0</v>
      </c>
      <c r="G10" s="503">
        <f t="shared" si="1"/>
        <v>0</v>
      </c>
    </row>
    <row r="11" spans="1:7" x14ac:dyDescent="0.2">
      <c r="A11" s="499">
        <v>9</v>
      </c>
      <c r="B11" s="503">
        <f>'Przetarg 2024'!N436</f>
        <v>0</v>
      </c>
      <c r="C11" s="503">
        <f>'Przetarg 2024'!R436</f>
        <v>0</v>
      </c>
      <c r="D11" s="503">
        <f>'Przetarg 2024'!O436</f>
        <v>0</v>
      </c>
      <c r="E11" s="503">
        <f>'Przetarg 2024'!S436</f>
        <v>0</v>
      </c>
      <c r="F11" s="503">
        <f t="shared" si="0"/>
        <v>0</v>
      </c>
      <c r="G11" s="503">
        <f t="shared" si="1"/>
        <v>0</v>
      </c>
    </row>
    <row r="12" spans="1:7" x14ac:dyDescent="0.2">
      <c r="A12" s="499">
        <v>10</v>
      </c>
      <c r="B12" s="503">
        <f>'Przetarg 2024'!N444</f>
        <v>0</v>
      </c>
      <c r="C12" s="503">
        <f>'Przetarg 2024'!R444</f>
        <v>0</v>
      </c>
      <c r="D12" s="503">
        <f>'Przetarg 2024'!O444</f>
        <v>0</v>
      </c>
      <c r="E12" s="503">
        <f>'Przetarg 2024'!S444</f>
        <v>0</v>
      </c>
      <c r="F12" s="503">
        <f t="shared" si="0"/>
        <v>0</v>
      </c>
      <c r="G12" s="503">
        <f t="shared" si="1"/>
        <v>0</v>
      </c>
    </row>
    <row r="13" spans="1:7" x14ac:dyDescent="0.2">
      <c r="A13" s="499">
        <v>11</v>
      </c>
      <c r="B13" s="503">
        <f>'Przetarg 2024'!N455</f>
        <v>0</v>
      </c>
      <c r="C13" s="503">
        <f>'Przetarg 2024'!R455</f>
        <v>0</v>
      </c>
      <c r="D13" s="503">
        <f>'Przetarg 2024'!O455</f>
        <v>0</v>
      </c>
      <c r="E13" s="503">
        <f>'Przetarg 2024'!S455</f>
        <v>0</v>
      </c>
      <c r="F13" s="503">
        <f t="shared" si="0"/>
        <v>0</v>
      </c>
      <c r="G13" s="503">
        <f t="shared" si="1"/>
        <v>0</v>
      </c>
    </row>
    <row r="14" spans="1:7" x14ac:dyDescent="0.2">
      <c r="A14" s="499">
        <v>12</v>
      </c>
      <c r="B14" s="503">
        <f>'Przetarg 2024'!N497</f>
        <v>0</v>
      </c>
      <c r="C14" s="503">
        <f>'Przetarg 2024'!R497</f>
        <v>0</v>
      </c>
      <c r="D14" s="503">
        <f>'Przetarg 2024'!O497</f>
        <v>0</v>
      </c>
      <c r="E14" s="503">
        <f>'Przetarg 2024'!S497</f>
        <v>0</v>
      </c>
      <c r="F14" s="503">
        <f t="shared" si="0"/>
        <v>0</v>
      </c>
      <c r="G14" s="503">
        <f t="shared" si="1"/>
        <v>0</v>
      </c>
    </row>
    <row r="15" spans="1:7" x14ac:dyDescent="0.2">
      <c r="A15" s="499">
        <v>13</v>
      </c>
      <c r="B15" s="503">
        <f>'Przetarg 2024'!N502</f>
        <v>0</v>
      </c>
      <c r="C15" s="503">
        <f>'Przetarg 2024'!R502</f>
        <v>0</v>
      </c>
      <c r="D15" s="503">
        <f>'Przetarg 2024'!O502</f>
        <v>0</v>
      </c>
      <c r="E15" s="503">
        <f>'Przetarg 2024'!S502</f>
        <v>0</v>
      </c>
      <c r="F15" s="503">
        <f t="shared" si="0"/>
        <v>0</v>
      </c>
      <c r="G15" s="503">
        <f t="shared" si="1"/>
        <v>0</v>
      </c>
    </row>
    <row r="16" spans="1:7" x14ac:dyDescent="0.2">
      <c r="A16" s="499">
        <v>14</v>
      </c>
      <c r="B16" s="503">
        <f>'Przetarg 2024'!N506</f>
        <v>0</v>
      </c>
      <c r="C16" s="503">
        <f>'Przetarg 2024'!R506</f>
        <v>0</v>
      </c>
      <c r="D16" s="503">
        <f>'Przetarg 2024'!O506</f>
        <v>0</v>
      </c>
      <c r="E16" s="503">
        <f>'Przetarg 2024'!S506</f>
        <v>0</v>
      </c>
      <c r="F16" s="503">
        <f t="shared" si="0"/>
        <v>0</v>
      </c>
      <c r="G16" s="503">
        <f t="shared" si="1"/>
        <v>0</v>
      </c>
    </row>
    <row r="17" spans="1:7" x14ac:dyDescent="0.2">
      <c r="A17" s="499">
        <v>15</v>
      </c>
      <c r="B17" s="503">
        <f>'Przetarg 2024'!N509</f>
        <v>0</v>
      </c>
      <c r="C17" s="503">
        <f>'Przetarg 2024'!R509</f>
        <v>0</v>
      </c>
      <c r="D17" s="503">
        <f>'Przetarg 2024'!O509</f>
        <v>0</v>
      </c>
      <c r="E17" s="503">
        <f>'Przetarg 2024'!S509</f>
        <v>0</v>
      </c>
      <c r="F17" s="503">
        <f t="shared" si="0"/>
        <v>0</v>
      </c>
      <c r="G17" s="503">
        <f t="shared" si="1"/>
        <v>0</v>
      </c>
    </row>
    <row r="18" spans="1:7" x14ac:dyDescent="0.2">
      <c r="A18" s="499">
        <v>16</v>
      </c>
      <c r="B18" s="503">
        <f>'Przetarg 2024'!N514</f>
        <v>0</v>
      </c>
      <c r="C18" s="503">
        <f>'Przetarg 2024'!R514</f>
        <v>0</v>
      </c>
      <c r="D18" s="503">
        <f>'Przetarg 2024'!O514</f>
        <v>0</v>
      </c>
      <c r="E18" s="503">
        <f>'Przetarg 2024'!S514</f>
        <v>0</v>
      </c>
      <c r="F18" s="503">
        <f t="shared" si="0"/>
        <v>0</v>
      </c>
      <c r="G18" s="503">
        <f t="shared" si="1"/>
        <v>0</v>
      </c>
    </row>
    <row r="19" spans="1:7" x14ac:dyDescent="0.2">
      <c r="A19" s="499">
        <v>17</v>
      </c>
      <c r="B19" s="503">
        <f>'Przetarg 2024'!N560</f>
        <v>0</v>
      </c>
      <c r="C19" s="503">
        <f>'Przetarg 2024'!R560</f>
        <v>0</v>
      </c>
      <c r="D19" s="503">
        <f>'Przetarg 2024'!O560</f>
        <v>0</v>
      </c>
      <c r="E19" s="503">
        <f>'Przetarg 2024'!S560</f>
        <v>0</v>
      </c>
      <c r="F19" s="503">
        <f t="shared" si="0"/>
        <v>0</v>
      </c>
      <c r="G19" s="503">
        <f t="shared" si="1"/>
        <v>0</v>
      </c>
    </row>
    <row r="20" spans="1:7" x14ac:dyDescent="0.2">
      <c r="A20" s="499">
        <v>18</v>
      </c>
      <c r="B20" s="507">
        <f>'Przetarg 2024'!N565</f>
        <v>0</v>
      </c>
      <c r="C20" s="507">
        <f>'Przetarg 2024'!R565</f>
        <v>0</v>
      </c>
      <c r="D20" s="507">
        <f>'Przetarg 2024'!O565</f>
        <v>0</v>
      </c>
      <c r="E20" s="507">
        <f>'Przetarg 2024'!S565</f>
        <v>0</v>
      </c>
      <c r="F20" s="503">
        <f t="shared" si="0"/>
        <v>0</v>
      </c>
      <c r="G20" s="503">
        <f t="shared" si="1"/>
        <v>0</v>
      </c>
    </row>
    <row r="21" spans="1:7" x14ac:dyDescent="0.2">
      <c r="A21" s="499">
        <v>19</v>
      </c>
      <c r="B21" s="507">
        <f>'Przetarg 2024'!N571</f>
        <v>0</v>
      </c>
      <c r="C21" s="507">
        <f>'Przetarg 2024'!R571</f>
        <v>0</v>
      </c>
      <c r="D21" s="507">
        <f>'Przetarg 2024'!O571</f>
        <v>0</v>
      </c>
      <c r="E21" s="507">
        <f>'Przetarg 2024'!S571</f>
        <v>0</v>
      </c>
      <c r="F21" s="503">
        <f t="shared" si="0"/>
        <v>0</v>
      </c>
      <c r="G21" s="503">
        <f t="shared" si="1"/>
        <v>0</v>
      </c>
    </row>
    <row r="22" spans="1:7" ht="23.25" customHeight="1" x14ac:dyDescent="0.2">
      <c r="A22" s="513" t="s">
        <v>878</v>
      </c>
      <c r="B22" s="512">
        <f t="shared" ref="B22:G22" si="2">SUM(B3:B21)</f>
        <v>0</v>
      </c>
      <c r="C22" s="512">
        <f t="shared" si="2"/>
        <v>0</v>
      </c>
      <c r="D22" s="512">
        <f t="shared" si="2"/>
        <v>0</v>
      </c>
      <c r="E22" s="512">
        <f t="shared" si="2"/>
        <v>0</v>
      </c>
      <c r="F22" s="512">
        <f t="shared" si="2"/>
        <v>0</v>
      </c>
      <c r="G22" s="512">
        <f t="shared" si="2"/>
        <v>0</v>
      </c>
    </row>
    <row r="23" spans="1:7" x14ac:dyDescent="0.2">
      <c r="A23" s="508"/>
      <c r="B23" s="508"/>
      <c r="C23" s="508"/>
      <c r="D23" s="508"/>
      <c r="E23" s="509"/>
      <c r="F23" s="506"/>
      <c r="G23" s="506"/>
    </row>
    <row r="24" spans="1:7" x14ac:dyDescent="0.2">
      <c r="A24" s="148"/>
      <c r="B24" s="148"/>
      <c r="C24" s="148"/>
      <c r="D24" s="148"/>
      <c r="E24" s="148"/>
      <c r="F24" s="504"/>
      <c r="G24" s="504"/>
    </row>
    <row r="25" spans="1:7" x14ac:dyDescent="0.2">
      <c r="A25" s="148"/>
      <c r="B25" s="148"/>
      <c r="C25" s="148"/>
      <c r="D25" s="148"/>
      <c r="E25" s="148"/>
      <c r="F25" s="504"/>
      <c r="G25" s="504"/>
    </row>
    <row r="26" spans="1:7" x14ac:dyDescent="0.2">
      <c r="A26" s="148"/>
      <c r="B26" s="148"/>
      <c r="C26" s="148"/>
      <c r="D26" s="148"/>
      <c r="E26" s="148"/>
      <c r="F26" s="504"/>
      <c r="G26" s="504"/>
    </row>
    <row r="27" spans="1:7" x14ac:dyDescent="0.2">
      <c r="A27" s="148"/>
      <c r="B27" s="148"/>
      <c r="C27" s="148"/>
      <c r="D27" s="148"/>
      <c r="E27" s="148"/>
      <c r="F27" s="504"/>
      <c r="G27" s="504"/>
    </row>
    <row r="28" spans="1:7" x14ac:dyDescent="0.2">
      <c r="A28" s="148"/>
      <c r="B28" s="148"/>
      <c r="C28" s="148"/>
      <c r="D28" s="148"/>
      <c r="E28" s="148"/>
      <c r="F28" s="504"/>
      <c r="G28" s="504"/>
    </row>
    <row r="29" spans="1:7" x14ac:dyDescent="0.2">
      <c r="A29" s="148"/>
      <c r="B29" s="148"/>
      <c r="C29" s="148"/>
      <c r="D29" s="148"/>
      <c r="E29" s="148"/>
      <c r="F29" s="504"/>
      <c r="G29" s="504"/>
    </row>
    <row r="30" spans="1:7" x14ac:dyDescent="0.2">
      <c r="A30" s="148"/>
      <c r="B30" s="148"/>
      <c r="C30" s="148"/>
      <c r="D30" s="148"/>
      <c r="E30" s="148"/>
      <c r="F30" s="504"/>
      <c r="G30" s="504"/>
    </row>
    <row r="31" spans="1:7" x14ac:dyDescent="0.2">
      <c r="A31" s="148"/>
      <c r="B31" s="148"/>
      <c r="C31" s="148"/>
      <c r="D31" s="148"/>
      <c r="E31" s="148"/>
      <c r="F31" s="504"/>
      <c r="G31" s="504"/>
    </row>
    <row r="32" spans="1:7" x14ac:dyDescent="0.2">
      <c r="A32" s="148"/>
      <c r="B32" s="148"/>
      <c r="C32" s="148"/>
      <c r="D32" s="148"/>
      <c r="E32" s="148"/>
      <c r="F32" s="504"/>
      <c r="G32" s="504"/>
    </row>
    <row r="33" spans="1:7" x14ac:dyDescent="0.2">
      <c r="A33" s="148"/>
      <c r="B33" s="148"/>
      <c r="C33" s="148"/>
      <c r="D33" s="148"/>
      <c r="E33" s="148"/>
      <c r="F33" s="504"/>
      <c r="G33" s="504"/>
    </row>
    <row r="34" spans="1:7" x14ac:dyDescent="0.2">
      <c r="A34" s="148"/>
      <c r="B34" s="148"/>
      <c r="C34" s="148"/>
      <c r="D34" s="148"/>
      <c r="E34" s="148"/>
      <c r="F34" s="504"/>
      <c r="G34" s="504"/>
    </row>
    <row r="35" spans="1:7" x14ac:dyDescent="0.2">
      <c r="A35" s="148"/>
      <c r="B35" s="148"/>
      <c r="C35" s="148"/>
      <c r="D35" s="148"/>
      <c r="E35" s="148"/>
      <c r="F35" s="504"/>
      <c r="G35" s="504"/>
    </row>
    <row r="36" spans="1:7" x14ac:dyDescent="0.2">
      <c r="A36" s="148"/>
      <c r="B36" s="148"/>
      <c r="C36" s="148"/>
      <c r="D36" s="148"/>
      <c r="E36" s="148"/>
      <c r="F36" s="504"/>
      <c r="G36" s="504"/>
    </row>
    <row r="37" spans="1:7" x14ac:dyDescent="0.2">
      <c r="A37" s="148"/>
      <c r="B37" s="148"/>
      <c r="C37" s="148"/>
      <c r="D37" s="148"/>
      <c r="E37" s="148"/>
      <c r="F37" s="504"/>
      <c r="G37" s="504"/>
    </row>
    <row r="38" spans="1:7" x14ac:dyDescent="0.2">
      <c r="A38" s="148"/>
      <c r="B38" s="148"/>
      <c r="C38" s="148"/>
      <c r="D38" s="148"/>
      <c r="E38" s="148"/>
      <c r="F38" s="504"/>
      <c r="G38" s="504"/>
    </row>
    <row r="39" spans="1:7" x14ac:dyDescent="0.2">
      <c r="A39" s="148"/>
      <c r="B39" s="148"/>
      <c r="C39" s="148"/>
      <c r="D39" s="148"/>
      <c r="E39" s="148"/>
      <c r="F39" s="504"/>
      <c r="G39" s="504"/>
    </row>
  </sheetData>
  <mergeCells count="1">
    <mergeCell ref="F1:G1"/>
  </mergeCells>
  <pageMargins left="0.7" right="0.7" top="0.75" bottom="0.75" header="0.3" footer="0.3"/>
  <pageSetup paperSize="9" scale="9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Przetarg 2024</vt:lpstr>
      <vt:lpstr>SUMA</vt:lpstr>
      <vt:lpstr>'Przetarg 2024'!Obszar_wydruku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2024-05-07T10:44:45Z</cp:lastPrinted>
  <dcterms:created xsi:type="dcterms:W3CDTF">2017-05-08T06:34:35Z</dcterms:created>
  <dcterms:modified xsi:type="dcterms:W3CDTF">2024-05-17T06:54:12Z</dcterms:modified>
</cp:coreProperties>
</file>